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556758\Downloads\"/>
    </mc:Choice>
  </mc:AlternateContent>
  <xr:revisionPtr revIDLastSave="0" documentId="8_{235E5A45-D178-47EB-B79C-882C1900308E}" xr6:coauthVersionLast="36" xr6:coauthVersionMax="36" xr10:uidLastSave="{00000000-0000-0000-0000-000000000000}"/>
  <bookViews>
    <workbookView xWindow="0" yWindow="0" windowWidth="12570" windowHeight="12105" xr2:uid="{601DE359-F63E-4AEB-A007-D256D9C40E55}"/>
  </bookViews>
  <sheets>
    <sheet name="RIEPILOG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F28" i="1"/>
  <c r="E28" i="1"/>
  <c r="D28" i="1"/>
  <c r="C28" i="1"/>
  <c r="K27" i="1"/>
  <c r="J27" i="1"/>
  <c r="I27" i="1"/>
  <c r="H27" i="1"/>
  <c r="G27" i="1"/>
  <c r="F27" i="1"/>
  <c r="E27" i="1"/>
  <c r="D27" i="1"/>
  <c r="C27" i="1"/>
  <c r="K26" i="1"/>
  <c r="J26" i="1"/>
  <c r="I26" i="1"/>
  <c r="H26" i="1"/>
  <c r="G26" i="1"/>
  <c r="F26" i="1"/>
  <c r="E26" i="1"/>
  <c r="D26" i="1"/>
  <c r="C26" i="1"/>
  <c r="K25" i="1"/>
  <c r="J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K15" i="1"/>
  <c r="J15" i="1"/>
  <c r="I15" i="1"/>
  <c r="H15" i="1"/>
  <c r="G15" i="1"/>
  <c r="F15" i="1"/>
  <c r="E15" i="1"/>
  <c r="D15" i="1"/>
  <c r="C15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K11" i="1" s="1"/>
  <c r="E11" i="1"/>
  <c r="D11" i="1"/>
  <c r="C11" i="1"/>
  <c r="J10" i="1"/>
  <c r="I10" i="1"/>
  <c r="H10" i="1"/>
  <c r="G10" i="1"/>
  <c r="F10" i="1"/>
  <c r="K10" i="1" s="1"/>
  <c r="E10" i="1"/>
  <c r="D10" i="1"/>
  <c r="C10" i="1"/>
  <c r="I9" i="1"/>
  <c r="H9" i="1"/>
  <c r="G9" i="1"/>
  <c r="F9" i="1"/>
  <c r="K9" i="1" s="1"/>
  <c r="E9" i="1"/>
  <c r="D9" i="1"/>
  <c r="C9" i="1"/>
  <c r="K8" i="1"/>
  <c r="J8" i="1"/>
  <c r="J29" i="1" s="1"/>
  <c r="I8" i="1"/>
  <c r="H8" i="1"/>
  <c r="G8" i="1"/>
  <c r="F8" i="1"/>
  <c r="F29" i="1" s="1"/>
  <c r="E8" i="1"/>
  <c r="D8" i="1"/>
  <c r="C8" i="1"/>
  <c r="K7" i="1"/>
  <c r="J7" i="1"/>
  <c r="I7" i="1"/>
  <c r="I29" i="1" s="1"/>
  <c r="H7" i="1"/>
  <c r="H29" i="1" s="1"/>
  <c r="G7" i="1"/>
  <c r="G29" i="1" s="1"/>
  <c r="F7" i="1"/>
  <c r="E7" i="1"/>
  <c r="E29" i="1" s="1"/>
  <c r="D7" i="1"/>
  <c r="D29" i="1" s="1"/>
  <c r="C7" i="1"/>
  <c r="C29" i="1" s="1"/>
  <c r="K29" i="1" l="1"/>
</calcChain>
</file>

<file path=xl/sharedStrings.xml><?xml version="1.0" encoding="utf-8"?>
<sst xmlns="http://schemas.openxmlformats.org/spreadsheetml/2006/main" count="39" uniqueCount="36">
  <si>
    <t>COMUNE DI GENOVA -  DIREZIONE SEGRETERIA GENERALE E  ORGANI ISTITUZIONALI</t>
  </si>
  <si>
    <t>RENDICONTO SPESE LIQUIDATE PER VIAGGI –  ESERCIZIO FINANZIARIO 2022</t>
  </si>
  <si>
    <t>QUARTO TRIMESTRE 2022</t>
  </si>
  <si>
    <t>SINDACO / AMMINISTRATORI</t>
  </si>
  <si>
    <t>RIMBORSATE *</t>
  </si>
  <si>
    <t>FATTURATE</t>
  </si>
  <si>
    <t>TOTALE TRASFERTA</t>
  </si>
  <si>
    <t>SPESE DI VIAGGIO</t>
  </si>
  <si>
    <t>AUTO /   km</t>
  </si>
  <si>
    <t>SPESE DI VITTO/ ALLOGGIO</t>
  </si>
  <si>
    <t>TOTALE</t>
  </si>
  <si>
    <t>AUTO</t>
  </si>
  <si>
    <t>BUCCI MARCO</t>
  </si>
  <si>
    <t>PICIOCCHI PIETRO</t>
  </si>
  <si>
    <t>AVVENENTE MAURO</t>
  </si>
  <si>
    <t>BIANCHI ALESSANDRA</t>
  </si>
  <si>
    <t>BORDILLI PAOLA</t>
  </si>
  <si>
    <t>BRUSONI MARTA</t>
  </si>
  <si>
    <t>CAMPORA MATTEO</t>
  </si>
  <si>
    <t>CORSO FRANCESCA</t>
  </si>
  <si>
    <t>GAMBINO SERGIO</t>
  </si>
  <si>
    <t>MARESCA FRANCESCO</t>
  </si>
  <si>
    <t>MASCIA MARIO</t>
  </si>
  <si>
    <t>ROSSO LORENZA</t>
  </si>
  <si>
    <t>ARIOTTI FABIO</t>
  </si>
  <si>
    <t>BEVILACQUA ALESSIO</t>
  </si>
  <si>
    <t>CAVALLERI FEDERICA</t>
  </si>
  <si>
    <t>FALTERI DAVIDE</t>
  </si>
  <si>
    <t>GAGGERO LAURA</t>
  </si>
  <si>
    <t>GROSSO BARBARA</t>
  </si>
  <si>
    <t>VACALEBRE VALERIANO</t>
  </si>
  <si>
    <t>CASSIBBA CARMELO</t>
  </si>
  <si>
    <t>ANZALONE STEFANO</t>
  </si>
  <si>
    <t>OTTONELLO VITTORIO</t>
  </si>
  <si>
    <t>TOTALI</t>
  </si>
  <si>
    <t>*al vettore/all’economato – anticipi /carte di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</si>
</sst>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4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/>
    <xf numFmtId="0" fontId="0" fillId="0" borderId="1" xfId="0" applyBorder="1"/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ge\dfs1\Ufficio_Bilancio\SPESE%202022\Trasparenza\Viaggi%20amm.ri\4&#176;_tri_2022_ciclo_bucci_rendiconto_amm.ri_viagg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cci"/>
      <sheetName val="Piciocchi "/>
      <sheetName val="Avvenente"/>
      <sheetName val="Bianchi"/>
      <sheetName val="Bordilli"/>
      <sheetName val="Brusoni"/>
      <sheetName val="Campora"/>
      <sheetName val="Corso"/>
      <sheetName val="Gambino"/>
      <sheetName val="Maresca"/>
      <sheetName val="Mascia"/>
      <sheetName val="RIEPILOGO"/>
      <sheetName val="Rosso"/>
      <sheetName val="Ariotti"/>
      <sheetName val="Bevilacqua"/>
      <sheetName val="Cavalleri"/>
      <sheetName val="Falteri"/>
      <sheetName val="Gaggero"/>
      <sheetName val="Grosso"/>
      <sheetName val="Vacalebre"/>
      <sheetName val="Cassibba"/>
      <sheetName val="Anzalone"/>
      <sheetName val="Ottonello"/>
    </sheetNames>
    <sheetDataSet>
      <sheetData sheetId="0">
        <row r="21">
          <cell r="E21">
            <v>0</v>
          </cell>
          <cell r="F21">
            <v>0</v>
          </cell>
          <cell r="G21">
            <v>16</v>
          </cell>
          <cell r="H21">
            <v>16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</row>
      </sheetData>
      <sheetData sheetId="1">
        <row r="21">
          <cell r="E21">
            <v>208.71</v>
          </cell>
          <cell r="F21">
            <v>0</v>
          </cell>
          <cell r="G21">
            <v>67.349999999999994</v>
          </cell>
          <cell r="H21">
            <v>276.06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276.06</v>
          </cell>
        </row>
      </sheetData>
      <sheetData sheetId="2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</sheetData>
      <sheetData sheetId="3">
        <row r="21">
          <cell r="E21">
            <v>323</v>
          </cell>
          <cell r="F21">
            <v>81.2</v>
          </cell>
          <cell r="G21">
            <v>421.91999999999996</v>
          </cell>
          <cell r="H21">
            <v>826.11999999999989</v>
          </cell>
          <cell r="I21">
            <v>431.2</v>
          </cell>
          <cell r="J21">
            <v>0</v>
          </cell>
          <cell r="K21">
            <v>940</v>
          </cell>
          <cell r="L21">
            <v>1371.2</v>
          </cell>
        </row>
      </sheetData>
      <sheetData sheetId="4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</sheetData>
      <sheetData sheetId="5">
        <row r="21">
          <cell r="E21">
            <v>17.600000000000001</v>
          </cell>
          <cell r="F21">
            <v>0</v>
          </cell>
          <cell r="G21">
            <v>30.55</v>
          </cell>
          <cell r="H21">
            <v>48.150000000000006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</sheetData>
      <sheetData sheetId="6">
        <row r="23">
          <cell r="E23">
            <v>213.9</v>
          </cell>
          <cell r="F23">
            <v>167.1</v>
          </cell>
          <cell r="G23">
            <v>165.79999999999998</v>
          </cell>
          <cell r="H23">
            <v>546.80000000000007</v>
          </cell>
          <cell r="I23">
            <v>711.99000000000012</v>
          </cell>
          <cell r="J23">
            <v>0</v>
          </cell>
          <cell r="K23">
            <v>382</v>
          </cell>
          <cell r="L23">
            <v>1093.9900000000002</v>
          </cell>
          <cell r="M23">
            <v>1640.7900000000002</v>
          </cell>
        </row>
      </sheetData>
      <sheetData sheetId="7">
        <row r="21">
          <cell r="E21">
            <v>21.5</v>
          </cell>
          <cell r="F21">
            <v>141.4</v>
          </cell>
          <cell r="G21">
            <v>66.650000000000006</v>
          </cell>
          <cell r="H21">
            <v>229.55</v>
          </cell>
          <cell r="I21">
            <v>27.3</v>
          </cell>
          <cell r="J21">
            <v>0</v>
          </cell>
          <cell r="K21">
            <v>100</v>
          </cell>
          <cell r="L21">
            <v>127.3</v>
          </cell>
          <cell r="M21">
            <v>356.85</v>
          </cell>
        </row>
      </sheetData>
      <sheetData sheetId="8">
        <row r="21">
          <cell r="E21">
            <v>0</v>
          </cell>
          <cell r="F21">
            <v>0</v>
          </cell>
          <cell r="G21">
            <v>24</v>
          </cell>
          <cell r="H21">
            <v>24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</v>
          </cell>
        </row>
      </sheetData>
      <sheetData sheetId="9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</sheetData>
      <sheetData sheetId="10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1"/>
      <sheetData sheetId="12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3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4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5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6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530.46</v>
          </cell>
          <cell r="J21">
            <v>0</v>
          </cell>
          <cell r="K21">
            <v>0</v>
          </cell>
          <cell r="L21">
            <v>530.46</v>
          </cell>
          <cell r="M21">
            <v>530.46</v>
          </cell>
        </row>
      </sheetData>
      <sheetData sheetId="17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8">
        <row r="21">
          <cell r="E21">
            <v>433.95</v>
          </cell>
          <cell r="F21">
            <v>0</v>
          </cell>
          <cell r="G21">
            <v>179.54</v>
          </cell>
          <cell r="H21">
            <v>613.49</v>
          </cell>
          <cell r="I21">
            <v>2059.66</v>
          </cell>
          <cell r="J21">
            <v>0</v>
          </cell>
          <cell r="K21">
            <v>320</v>
          </cell>
          <cell r="L21">
            <v>2379.66</v>
          </cell>
          <cell r="M21">
            <v>2993.1499999999996</v>
          </cell>
        </row>
      </sheetData>
      <sheetData sheetId="19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20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21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142.5</v>
          </cell>
          <cell r="J21">
            <v>0</v>
          </cell>
          <cell r="K21">
            <v>0</v>
          </cell>
          <cell r="L21">
            <v>142.5</v>
          </cell>
          <cell r="M21">
            <v>142.5</v>
          </cell>
        </row>
      </sheetData>
      <sheetData sheetId="22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142.5</v>
          </cell>
          <cell r="J21">
            <v>0</v>
          </cell>
          <cell r="K21">
            <v>0</v>
          </cell>
          <cell r="L21">
            <v>142.5</v>
          </cell>
          <cell r="M21">
            <v>142.5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7C925-6BE0-493C-A74D-31A7D0FC44D1}">
  <sheetPr>
    <pageSetUpPr fitToPage="1"/>
  </sheetPr>
  <dimension ref="A1:M37"/>
  <sheetViews>
    <sheetView tabSelected="1" zoomScaleNormal="100" workbookViewId="0">
      <selection activeCell="K35" sqref="K35"/>
    </sheetView>
  </sheetViews>
  <sheetFormatPr defaultColWidth="9" defaultRowHeight="12.75" x14ac:dyDescent="0.2"/>
  <cols>
    <col min="1" max="1" width="7" customWidth="1"/>
    <col min="2" max="2" width="28.28515625" customWidth="1"/>
    <col min="3" max="11" width="12.7109375" customWidth="1"/>
  </cols>
  <sheetData>
    <row r="1" spans="2:13" x14ac:dyDescent="0.2">
      <c r="B1" s="1"/>
      <c r="C1" s="2"/>
      <c r="D1" s="2"/>
      <c r="E1" s="2"/>
      <c r="F1" s="2"/>
      <c r="G1" s="2"/>
    </row>
    <row r="2" spans="2:13" ht="12.75" customHeight="1" x14ac:dyDescent="0.2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3" ht="12.75" customHeight="1" x14ac:dyDescent="0.2"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</row>
    <row r="4" spans="2:13" ht="13.5" thickBot="1" x14ac:dyDescent="0.25">
      <c r="B4" s="21" t="s">
        <v>2</v>
      </c>
      <c r="C4" s="22"/>
      <c r="D4" s="22"/>
      <c r="E4" s="22"/>
      <c r="F4" s="22"/>
      <c r="G4" s="22"/>
      <c r="H4" s="22"/>
      <c r="I4" s="23"/>
      <c r="J4" s="23"/>
      <c r="K4" s="24"/>
    </row>
    <row r="5" spans="2:13" ht="26.25" customHeight="1" thickBot="1" x14ac:dyDescent="0.25">
      <c r="B5" s="25" t="s">
        <v>3</v>
      </c>
      <c r="C5" s="27" t="s">
        <v>4</v>
      </c>
      <c r="D5" s="28"/>
      <c r="E5" s="28"/>
      <c r="F5" s="29"/>
      <c r="G5" s="27" t="s">
        <v>5</v>
      </c>
      <c r="H5" s="28"/>
      <c r="I5" s="28"/>
      <c r="J5" s="29"/>
      <c r="K5" s="30" t="s">
        <v>6</v>
      </c>
    </row>
    <row r="6" spans="2:13" ht="39" customHeight="1" x14ac:dyDescent="0.2">
      <c r="B6" s="26"/>
      <c r="C6" s="3" t="s">
        <v>7</v>
      </c>
      <c r="D6" s="4" t="s">
        <v>8</v>
      </c>
      <c r="E6" s="4" t="s">
        <v>9</v>
      </c>
      <c r="F6" s="5" t="s">
        <v>10</v>
      </c>
      <c r="G6" s="3" t="s">
        <v>7</v>
      </c>
      <c r="H6" s="4" t="s">
        <v>11</v>
      </c>
      <c r="I6" s="4" t="s">
        <v>9</v>
      </c>
      <c r="J6" s="5" t="s">
        <v>10</v>
      </c>
      <c r="K6" s="31"/>
    </row>
    <row r="7" spans="2:13" ht="18.95" customHeight="1" x14ac:dyDescent="0.2">
      <c r="B7" s="6" t="s">
        <v>12</v>
      </c>
      <c r="C7" s="7">
        <f>[1]Bucci!E21</f>
        <v>0</v>
      </c>
      <c r="D7" s="7">
        <f>[1]Bucci!F21</f>
        <v>0</v>
      </c>
      <c r="E7" s="7">
        <f>[1]Bucci!G21</f>
        <v>16</v>
      </c>
      <c r="F7" s="7">
        <f>[1]Bucci!H21</f>
        <v>16</v>
      </c>
      <c r="G7" s="7">
        <f>[1]Bucci!I21</f>
        <v>0</v>
      </c>
      <c r="H7" s="7">
        <f>[1]Bucci!J21</f>
        <v>0</v>
      </c>
      <c r="I7" s="7">
        <f>[1]Bucci!K21</f>
        <v>0</v>
      </c>
      <c r="J7" s="7">
        <f>[1]Bucci!L21</f>
        <v>0</v>
      </c>
      <c r="K7" s="8">
        <f>[1]Bucci!M21</f>
        <v>16</v>
      </c>
    </row>
    <row r="8" spans="2:13" ht="18.95" customHeight="1" x14ac:dyDescent="0.2">
      <c r="B8" s="9" t="s">
        <v>13</v>
      </c>
      <c r="C8" s="7">
        <f>'[1]Piciocchi '!E21</f>
        <v>208.71</v>
      </c>
      <c r="D8" s="7">
        <f>'[1]Piciocchi '!F21</f>
        <v>0</v>
      </c>
      <c r="E8" s="7">
        <f>'[1]Piciocchi '!G21</f>
        <v>67.349999999999994</v>
      </c>
      <c r="F8" s="7">
        <f>'[1]Piciocchi '!H21</f>
        <v>276.06</v>
      </c>
      <c r="G8" s="7">
        <f>'[1]Piciocchi '!I21</f>
        <v>0</v>
      </c>
      <c r="H8" s="7">
        <f>'[1]Piciocchi '!J21</f>
        <v>0</v>
      </c>
      <c r="I8" s="7">
        <f>'[1]Piciocchi '!K21</f>
        <v>0</v>
      </c>
      <c r="J8" s="7">
        <f>'[1]Piciocchi '!L21</f>
        <v>0</v>
      </c>
      <c r="K8" s="8">
        <f>'[1]Piciocchi '!M21</f>
        <v>276.06</v>
      </c>
    </row>
    <row r="9" spans="2:13" ht="18.95" customHeight="1" x14ac:dyDescent="0.2">
      <c r="B9" s="10" t="s">
        <v>14</v>
      </c>
      <c r="C9" s="7">
        <f>[1]Avvenente!E21</f>
        <v>0</v>
      </c>
      <c r="D9" s="7">
        <f>[1]Avvenente!F21</f>
        <v>0</v>
      </c>
      <c r="E9" s="7">
        <f>[1]Avvenente!G21</f>
        <v>0</v>
      </c>
      <c r="F9" s="7">
        <f>[1]Avvenente!H21</f>
        <v>0</v>
      </c>
      <c r="G9" s="7">
        <f>[1]Avvenente!I21</f>
        <v>0</v>
      </c>
      <c r="H9" s="7">
        <f>[1]Avvenente!J21</f>
        <v>0</v>
      </c>
      <c r="I9" s="7">
        <f>[1]Bordilli!K21</f>
        <v>0</v>
      </c>
      <c r="J9" s="7"/>
      <c r="K9" s="8">
        <f>F9+J9</f>
        <v>0</v>
      </c>
    </row>
    <row r="10" spans="2:13" ht="18.95" customHeight="1" x14ac:dyDescent="0.2">
      <c r="B10" s="10" t="s">
        <v>15</v>
      </c>
      <c r="C10" s="7">
        <f>[1]Bianchi!E21</f>
        <v>323</v>
      </c>
      <c r="D10" s="7">
        <f>[1]Bianchi!F21</f>
        <v>81.2</v>
      </c>
      <c r="E10" s="7">
        <f>[1]Bianchi!G21</f>
        <v>421.91999999999996</v>
      </c>
      <c r="F10" s="7">
        <f>[1]Bianchi!H21</f>
        <v>826.11999999999989</v>
      </c>
      <c r="G10" s="7">
        <f>[1]Bianchi!I21</f>
        <v>431.2</v>
      </c>
      <c r="H10" s="7">
        <f>[1]Bianchi!J21</f>
        <v>0</v>
      </c>
      <c r="I10" s="7">
        <f>[1]Bianchi!K21</f>
        <v>940</v>
      </c>
      <c r="J10" s="7">
        <f>[1]Bianchi!L21</f>
        <v>1371.2</v>
      </c>
      <c r="K10" s="8">
        <f>F10+J10</f>
        <v>2197.3199999999997</v>
      </c>
    </row>
    <row r="11" spans="2:13" ht="18.95" customHeight="1" x14ac:dyDescent="0.2">
      <c r="B11" s="10" t="s">
        <v>16</v>
      </c>
      <c r="C11" s="7">
        <f>[1]Bordilli!E21</f>
        <v>0</v>
      </c>
      <c r="D11" s="7">
        <f>[1]Bordilli!F21</f>
        <v>0</v>
      </c>
      <c r="E11" s="7">
        <f>[1]Bordilli!G21</f>
        <v>0</v>
      </c>
      <c r="F11" s="7">
        <f>[1]Bordilli!H21</f>
        <v>0</v>
      </c>
      <c r="G11" s="7">
        <f>[1]Bordilli!I21</f>
        <v>0</v>
      </c>
      <c r="H11" s="7">
        <f>[1]Bordilli!J21</f>
        <v>0</v>
      </c>
      <c r="I11" s="7">
        <f>[1]Bordilli!K21</f>
        <v>0</v>
      </c>
      <c r="J11" s="7">
        <f>[1]Bordilli!L21</f>
        <v>0</v>
      </c>
      <c r="K11" s="8">
        <f>F11+J11</f>
        <v>0</v>
      </c>
    </row>
    <row r="12" spans="2:13" ht="18.95" customHeight="1" x14ac:dyDescent="0.2">
      <c r="B12" s="10" t="s">
        <v>17</v>
      </c>
      <c r="C12" s="7">
        <f>[1]Brusoni!E21</f>
        <v>17.600000000000001</v>
      </c>
      <c r="D12" s="7">
        <f>[1]Brusoni!F21</f>
        <v>0</v>
      </c>
      <c r="E12" s="7">
        <f>[1]Brusoni!G21</f>
        <v>30.55</v>
      </c>
      <c r="F12" s="7">
        <f>[1]Brusoni!H21</f>
        <v>48.150000000000006</v>
      </c>
      <c r="G12" s="7">
        <f>[1]Brusoni!I21</f>
        <v>0</v>
      </c>
      <c r="H12" s="7">
        <f>[1]Brusoni!J21</f>
        <v>0</v>
      </c>
      <c r="I12" s="7">
        <f>[1]Brusoni!K21</f>
        <v>0</v>
      </c>
      <c r="J12" s="7">
        <f>[1]Brusoni!L21</f>
        <v>0</v>
      </c>
      <c r="K12" s="8">
        <f>F12+J12</f>
        <v>48.150000000000006</v>
      </c>
    </row>
    <row r="13" spans="2:13" ht="18.95" customHeight="1" x14ac:dyDescent="0.2">
      <c r="B13" s="10" t="s">
        <v>18</v>
      </c>
      <c r="C13" s="7">
        <f>[1]Campora!E23</f>
        <v>213.9</v>
      </c>
      <c r="D13" s="7">
        <f>[1]Campora!F23</f>
        <v>167.1</v>
      </c>
      <c r="E13" s="7">
        <f>[1]Campora!G23</f>
        <v>165.79999999999998</v>
      </c>
      <c r="F13" s="7">
        <f>[1]Campora!H23</f>
        <v>546.80000000000007</v>
      </c>
      <c r="G13" s="7">
        <f>[1]Campora!I23</f>
        <v>711.99000000000012</v>
      </c>
      <c r="H13" s="7">
        <f>[1]Campora!J23</f>
        <v>0</v>
      </c>
      <c r="I13" s="7">
        <f>[1]Campora!K23</f>
        <v>382</v>
      </c>
      <c r="J13" s="7">
        <f>[1]Campora!L23</f>
        <v>1093.9900000000002</v>
      </c>
      <c r="K13" s="8">
        <f>[1]Campora!M23</f>
        <v>1640.7900000000002</v>
      </c>
      <c r="M13" s="11"/>
    </row>
    <row r="14" spans="2:13" ht="18.95" customHeight="1" x14ac:dyDescent="0.2">
      <c r="B14" s="10" t="s">
        <v>19</v>
      </c>
      <c r="C14" s="7">
        <f>[1]Corso!E21</f>
        <v>21.5</v>
      </c>
      <c r="D14" s="7">
        <f>[1]Corso!F21</f>
        <v>141.4</v>
      </c>
      <c r="E14" s="7">
        <f>[1]Corso!G21</f>
        <v>66.650000000000006</v>
      </c>
      <c r="F14" s="7">
        <f>[1]Corso!H21</f>
        <v>229.55</v>
      </c>
      <c r="G14" s="7">
        <f>[1]Corso!I21</f>
        <v>27.3</v>
      </c>
      <c r="H14" s="7">
        <f>[1]Corso!J21</f>
        <v>0</v>
      </c>
      <c r="I14" s="7">
        <f>[1]Corso!K21</f>
        <v>100</v>
      </c>
      <c r="J14" s="7">
        <f>[1]Corso!L21</f>
        <v>127.3</v>
      </c>
      <c r="K14" s="8">
        <f>[1]Corso!M21</f>
        <v>356.85</v>
      </c>
    </row>
    <row r="15" spans="2:13" ht="18.95" customHeight="1" x14ac:dyDescent="0.2">
      <c r="B15" s="9" t="s">
        <v>20</v>
      </c>
      <c r="C15" s="7">
        <f>[1]Gambino!E21</f>
        <v>0</v>
      </c>
      <c r="D15" s="7">
        <f>[1]Gambino!F21</f>
        <v>0</v>
      </c>
      <c r="E15" s="7">
        <f>[1]Gambino!G21</f>
        <v>24</v>
      </c>
      <c r="F15" s="7">
        <f>[1]Gambino!H21</f>
        <v>24</v>
      </c>
      <c r="G15" s="7">
        <f>[1]Gambino!I21</f>
        <v>0</v>
      </c>
      <c r="H15" s="7">
        <f>[1]Gambino!J21</f>
        <v>0</v>
      </c>
      <c r="I15" s="7">
        <f>[1]Gambino!K21</f>
        <v>0</v>
      </c>
      <c r="J15" s="7">
        <f>[1]Gambino!L21</f>
        <v>0</v>
      </c>
      <c r="K15" s="8">
        <f>[1]Gambino!M21</f>
        <v>24</v>
      </c>
    </row>
    <row r="16" spans="2:13" ht="18.95" customHeight="1" x14ac:dyDescent="0.2">
      <c r="B16" s="9" t="s">
        <v>21</v>
      </c>
      <c r="C16" s="7">
        <f>[1]Maresca!E21</f>
        <v>0</v>
      </c>
      <c r="D16" s="7">
        <f>[1]Maresca!F21</f>
        <v>0</v>
      </c>
      <c r="E16" s="7">
        <f>[1]Maresca!G21</f>
        <v>0</v>
      </c>
      <c r="F16" s="7">
        <f>[1]Maresca!H21</f>
        <v>0</v>
      </c>
      <c r="G16" s="7">
        <f>[1]Maresca!I21</f>
        <v>0</v>
      </c>
      <c r="H16" s="7">
        <f>[1]Maresca!J21</f>
        <v>0</v>
      </c>
      <c r="I16" s="7">
        <f>[1]Maresca!K21</f>
        <v>0</v>
      </c>
      <c r="J16" s="7">
        <f>[1]Maresca!L21</f>
        <v>0</v>
      </c>
      <c r="K16" s="8">
        <f>F16+J16</f>
        <v>0</v>
      </c>
    </row>
    <row r="17" spans="1:13" ht="18.95" customHeight="1" x14ac:dyDescent="0.2">
      <c r="B17" s="9" t="s">
        <v>22</v>
      </c>
      <c r="C17" s="7">
        <f>[1]Mascia!E21</f>
        <v>0</v>
      </c>
      <c r="D17" s="7">
        <f>[1]Mascia!F21</f>
        <v>0</v>
      </c>
      <c r="E17" s="7">
        <f>[1]Mascia!G21</f>
        <v>0</v>
      </c>
      <c r="F17" s="7">
        <f>[1]Mascia!H21</f>
        <v>0</v>
      </c>
      <c r="G17" s="7">
        <f>[1]Mascia!I21</f>
        <v>0</v>
      </c>
      <c r="H17" s="7">
        <f>[1]Mascia!J21</f>
        <v>0</v>
      </c>
      <c r="I17" s="7">
        <f>[1]Mascia!K21</f>
        <v>0</v>
      </c>
      <c r="J17" s="7">
        <f>[1]Mascia!L21</f>
        <v>0</v>
      </c>
      <c r="K17" s="8">
        <f>[1]Mascia!M21</f>
        <v>0</v>
      </c>
    </row>
    <row r="18" spans="1:13" ht="18.95" customHeight="1" x14ac:dyDescent="0.2">
      <c r="B18" s="9" t="s">
        <v>23</v>
      </c>
      <c r="C18" s="7">
        <f>[1]Rosso!E21</f>
        <v>0</v>
      </c>
      <c r="D18" s="7">
        <f>[1]Rosso!F21</f>
        <v>0</v>
      </c>
      <c r="E18" s="7">
        <f>[1]Rosso!G21</f>
        <v>0</v>
      </c>
      <c r="F18" s="7">
        <f>[1]Rosso!H21</f>
        <v>0</v>
      </c>
      <c r="G18" s="7">
        <f>[1]Rosso!I21</f>
        <v>0</v>
      </c>
      <c r="H18" s="7">
        <f>[1]Rosso!J21</f>
        <v>0</v>
      </c>
      <c r="I18" s="7">
        <f>[1]Rosso!K21</f>
        <v>0</v>
      </c>
      <c r="J18" s="7">
        <f>[1]Rosso!L21</f>
        <v>0</v>
      </c>
      <c r="K18" s="8">
        <f>[1]Rosso!M21</f>
        <v>0</v>
      </c>
    </row>
    <row r="19" spans="1:13" ht="18.95" customHeight="1" x14ac:dyDescent="0.2">
      <c r="B19" s="9" t="s">
        <v>24</v>
      </c>
      <c r="C19" s="7">
        <f>[1]Ariotti!E21</f>
        <v>0</v>
      </c>
      <c r="D19" s="7">
        <f>[1]Ariotti!F21</f>
        <v>0</v>
      </c>
      <c r="E19" s="7">
        <f>[1]Ariotti!G21</f>
        <v>0</v>
      </c>
      <c r="F19" s="7">
        <f>[1]Ariotti!H21</f>
        <v>0</v>
      </c>
      <c r="G19" s="7">
        <f>[1]Ariotti!I21</f>
        <v>0</v>
      </c>
      <c r="H19" s="7">
        <f>[1]Ariotti!J21</f>
        <v>0</v>
      </c>
      <c r="I19" s="7">
        <f>[1]Ariotti!K21</f>
        <v>0</v>
      </c>
      <c r="J19" s="7">
        <f>[1]Ariotti!L21</f>
        <v>0</v>
      </c>
      <c r="K19" s="8">
        <f>[1]Ariotti!M21</f>
        <v>0</v>
      </c>
    </row>
    <row r="20" spans="1:13" ht="18.95" customHeight="1" x14ac:dyDescent="0.2">
      <c r="B20" s="9" t="s">
        <v>25</v>
      </c>
      <c r="C20" s="7">
        <f>[1]Bevilacqua!E21</f>
        <v>0</v>
      </c>
      <c r="D20" s="7">
        <f>[1]Bevilacqua!F21</f>
        <v>0</v>
      </c>
      <c r="E20" s="7">
        <f>[1]Bevilacqua!G21</f>
        <v>0</v>
      </c>
      <c r="F20" s="7">
        <f>[1]Bevilacqua!H21</f>
        <v>0</v>
      </c>
      <c r="G20" s="7">
        <f>[1]Bevilacqua!I21</f>
        <v>0</v>
      </c>
      <c r="H20" s="7">
        <f>[1]Bevilacqua!J21</f>
        <v>0</v>
      </c>
      <c r="I20" s="7">
        <f>[1]Bevilacqua!K21</f>
        <v>0</v>
      </c>
      <c r="J20" s="7">
        <f>[1]Bevilacqua!L21</f>
        <v>0</v>
      </c>
      <c r="K20" s="8">
        <f>[1]Bevilacqua!M21</f>
        <v>0</v>
      </c>
    </row>
    <row r="21" spans="1:13" ht="18.95" customHeight="1" x14ac:dyDescent="0.2">
      <c r="B21" s="9" t="s">
        <v>26</v>
      </c>
      <c r="C21" s="7">
        <f>[1]Cavalleri!E21</f>
        <v>0</v>
      </c>
      <c r="D21" s="7">
        <f>[1]Cavalleri!F21</f>
        <v>0</v>
      </c>
      <c r="E21" s="7">
        <f>[1]Cavalleri!G21</f>
        <v>0</v>
      </c>
      <c r="F21" s="7">
        <f>[1]Cavalleri!H21</f>
        <v>0</v>
      </c>
      <c r="G21" s="7">
        <f>[1]Cavalleri!I21</f>
        <v>0</v>
      </c>
      <c r="H21" s="7">
        <f>[1]Cavalleri!J21</f>
        <v>0</v>
      </c>
      <c r="I21" s="7">
        <f>[1]Cavalleri!K21</f>
        <v>0</v>
      </c>
      <c r="J21" s="7">
        <f>[1]Cavalleri!L21</f>
        <v>0</v>
      </c>
      <c r="K21" s="8">
        <f>[1]Cavalleri!M21</f>
        <v>0</v>
      </c>
    </row>
    <row r="22" spans="1:13" ht="18.95" customHeight="1" x14ac:dyDescent="0.2">
      <c r="B22" s="9" t="s">
        <v>27</v>
      </c>
      <c r="C22" s="7">
        <f>[1]Falteri!E21</f>
        <v>0</v>
      </c>
      <c r="D22" s="7">
        <f>[1]Falteri!F21</f>
        <v>0</v>
      </c>
      <c r="E22" s="7">
        <f>[1]Falteri!G21</f>
        <v>0</v>
      </c>
      <c r="F22" s="7">
        <f>[1]Falteri!H21</f>
        <v>0</v>
      </c>
      <c r="G22" s="7">
        <f>[1]Falteri!I21</f>
        <v>530.46</v>
      </c>
      <c r="H22" s="7">
        <f>[1]Falteri!J21</f>
        <v>0</v>
      </c>
      <c r="I22" s="7">
        <f>[1]Falteri!K21</f>
        <v>0</v>
      </c>
      <c r="J22" s="7">
        <f>[1]Falteri!L21</f>
        <v>530.46</v>
      </c>
      <c r="K22" s="8">
        <f>[1]Falteri!M21</f>
        <v>530.46</v>
      </c>
    </row>
    <row r="23" spans="1:13" ht="18.95" customHeight="1" x14ac:dyDescent="0.2">
      <c r="B23" s="9" t="s">
        <v>28</v>
      </c>
      <c r="C23" s="7">
        <f>[1]Gaggero!E21</f>
        <v>0</v>
      </c>
      <c r="D23" s="7">
        <f>[1]Gaggero!F21</f>
        <v>0</v>
      </c>
      <c r="E23" s="7">
        <f>[1]Gaggero!G21</f>
        <v>0</v>
      </c>
      <c r="F23" s="7">
        <f>[1]Gaggero!H21</f>
        <v>0</v>
      </c>
      <c r="G23" s="7">
        <f>[1]Gaggero!I21</f>
        <v>0</v>
      </c>
      <c r="H23" s="7">
        <f>[1]Gaggero!J21</f>
        <v>0</v>
      </c>
      <c r="I23" s="7">
        <f>[1]Gaggero!K21</f>
        <v>0</v>
      </c>
      <c r="J23" s="7">
        <f>[1]Gaggero!L21</f>
        <v>0</v>
      </c>
      <c r="K23" s="8">
        <f>[1]Gaggero!M21</f>
        <v>0</v>
      </c>
    </row>
    <row r="24" spans="1:13" ht="18.95" customHeight="1" x14ac:dyDescent="0.2">
      <c r="B24" s="9" t="s">
        <v>29</v>
      </c>
      <c r="C24" s="7">
        <f>[1]Grosso!E21</f>
        <v>433.95</v>
      </c>
      <c r="D24" s="7">
        <f>[1]Grosso!F21</f>
        <v>0</v>
      </c>
      <c r="E24" s="7">
        <f>[1]Grosso!G21</f>
        <v>179.54</v>
      </c>
      <c r="F24" s="7">
        <f>[1]Grosso!H21</f>
        <v>613.49</v>
      </c>
      <c r="G24" s="7">
        <f>[1]Grosso!I21</f>
        <v>2059.66</v>
      </c>
      <c r="H24" s="7">
        <f>[1]Grosso!J21</f>
        <v>0</v>
      </c>
      <c r="I24" s="7">
        <f>[1]Grosso!K21</f>
        <v>320</v>
      </c>
      <c r="J24" s="7">
        <f>[1]Grosso!L21</f>
        <v>2379.66</v>
      </c>
      <c r="K24" s="8">
        <f>[1]Grosso!M21</f>
        <v>2993.1499999999996</v>
      </c>
    </row>
    <row r="25" spans="1:13" ht="18.95" customHeight="1" x14ac:dyDescent="0.2">
      <c r="B25" s="9" t="s">
        <v>30</v>
      </c>
      <c r="C25" s="7">
        <f>[1]Vacalebre!E21</f>
        <v>0</v>
      </c>
      <c r="D25" s="7">
        <f>[1]Vacalebre!F21</f>
        <v>0</v>
      </c>
      <c r="E25" s="7">
        <f>[1]Vacalebre!G21</f>
        <v>0</v>
      </c>
      <c r="F25" s="7">
        <f>[1]Vacalebre!H21</f>
        <v>0</v>
      </c>
      <c r="G25" s="7">
        <f>[1]Vacalebre!I21</f>
        <v>0</v>
      </c>
      <c r="H25" s="7">
        <f>[1]Vacalebre!J21</f>
        <v>0</v>
      </c>
      <c r="I25" s="7">
        <f>[1]Vacalebre!K21</f>
        <v>0</v>
      </c>
      <c r="J25" s="7">
        <f>[1]Vacalebre!L21</f>
        <v>0</v>
      </c>
      <c r="K25" s="8">
        <f>[1]Vacalebre!M21</f>
        <v>0</v>
      </c>
    </row>
    <row r="26" spans="1:13" ht="18.95" customHeight="1" x14ac:dyDescent="0.2">
      <c r="B26" s="9" t="s">
        <v>31</v>
      </c>
      <c r="C26" s="7">
        <f>[1]Cassibba!E21</f>
        <v>0</v>
      </c>
      <c r="D26" s="7">
        <f>[1]Cassibba!F21</f>
        <v>0</v>
      </c>
      <c r="E26" s="7">
        <f>[1]Cassibba!G21</f>
        <v>0</v>
      </c>
      <c r="F26" s="7">
        <f>[1]Cassibba!H21</f>
        <v>0</v>
      </c>
      <c r="G26" s="7">
        <f>[1]Cassibba!I21</f>
        <v>0</v>
      </c>
      <c r="H26" s="7">
        <f>[1]Cassibba!J21</f>
        <v>0</v>
      </c>
      <c r="I26" s="7">
        <f>[1]Cassibba!K21</f>
        <v>0</v>
      </c>
      <c r="J26" s="7">
        <f>[1]Cassibba!L21</f>
        <v>0</v>
      </c>
      <c r="K26" s="8">
        <f>[1]Cassibba!M21</f>
        <v>0</v>
      </c>
    </row>
    <row r="27" spans="1:13" ht="18.95" customHeight="1" x14ac:dyDescent="0.2">
      <c r="B27" s="9" t="s">
        <v>32</v>
      </c>
      <c r="C27" s="7">
        <f>[1]Anzalone!E21</f>
        <v>0</v>
      </c>
      <c r="D27" s="7">
        <f>[1]Anzalone!F21</f>
        <v>0</v>
      </c>
      <c r="E27" s="7">
        <f>[1]Anzalone!G21</f>
        <v>0</v>
      </c>
      <c r="F27" s="7">
        <f>[1]Anzalone!H21</f>
        <v>0</v>
      </c>
      <c r="G27" s="7">
        <f>[1]Anzalone!I21</f>
        <v>142.5</v>
      </c>
      <c r="H27" s="7">
        <f>[1]Anzalone!J21</f>
        <v>0</v>
      </c>
      <c r="I27" s="7">
        <f>[1]Anzalone!K21</f>
        <v>0</v>
      </c>
      <c r="J27" s="7">
        <f>[1]Anzalone!L21</f>
        <v>142.5</v>
      </c>
      <c r="K27" s="8">
        <f>[1]Anzalone!M21</f>
        <v>142.5</v>
      </c>
    </row>
    <row r="28" spans="1:13" ht="18.95" customHeight="1" x14ac:dyDescent="0.2">
      <c r="B28" s="9" t="s">
        <v>33</v>
      </c>
      <c r="C28" s="7">
        <f>[1]Ottonello!E21</f>
        <v>0</v>
      </c>
      <c r="D28" s="7">
        <f>[1]Ottonello!F21</f>
        <v>0</v>
      </c>
      <c r="E28" s="7">
        <f>[1]Ottonello!G21</f>
        <v>0</v>
      </c>
      <c r="F28" s="7">
        <f>[1]Ottonello!H21</f>
        <v>0</v>
      </c>
      <c r="G28" s="7">
        <f>[1]Ottonello!I21</f>
        <v>142.5</v>
      </c>
      <c r="H28" s="7">
        <f>[1]Ottonello!J21</f>
        <v>0</v>
      </c>
      <c r="I28" s="7">
        <f>[1]Ottonello!K21</f>
        <v>0</v>
      </c>
      <c r="J28" s="7">
        <f>[1]Ottonello!L21</f>
        <v>142.5</v>
      </c>
      <c r="K28" s="8">
        <f>[1]Ottonello!M21</f>
        <v>142.5</v>
      </c>
    </row>
    <row r="29" spans="1:13" ht="18.95" customHeight="1" x14ac:dyDescent="0.2">
      <c r="B29" s="12" t="s">
        <v>34</v>
      </c>
      <c r="C29" s="13">
        <f t="shared" ref="C29:K29" si="0">SUM(C7:C26)</f>
        <v>1218.6600000000001</v>
      </c>
      <c r="D29" s="13">
        <f t="shared" si="0"/>
        <v>389.70000000000005</v>
      </c>
      <c r="E29" s="13">
        <f t="shared" si="0"/>
        <v>971.80999999999983</v>
      </c>
      <c r="F29" s="13">
        <f t="shared" si="0"/>
        <v>2580.17</v>
      </c>
      <c r="G29" s="13">
        <f t="shared" si="0"/>
        <v>3760.6099999999997</v>
      </c>
      <c r="H29" s="13">
        <f t="shared" si="0"/>
        <v>0</v>
      </c>
      <c r="I29" s="13">
        <f t="shared" si="0"/>
        <v>1742</v>
      </c>
      <c r="J29" s="13">
        <f t="shared" si="0"/>
        <v>5502.6100000000006</v>
      </c>
      <c r="K29" s="8">
        <f t="shared" si="0"/>
        <v>8082.78</v>
      </c>
      <c r="L29" s="14"/>
      <c r="M29" s="15"/>
    </row>
    <row r="30" spans="1:13" s="17" customFormat="1" ht="18.95" customHeight="1" x14ac:dyDescent="0.2">
      <c r="A30"/>
      <c r="B30" s="18" t="s">
        <v>35</v>
      </c>
      <c r="C30" s="18"/>
      <c r="D30" s="18"/>
      <c r="E30" s="18"/>
      <c r="F30" s="18"/>
      <c r="G30" s="18"/>
      <c r="H30" s="18"/>
      <c r="I30" s="18"/>
      <c r="J30" s="18"/>
      <c r="K30" s="18"/>
      <c r="L30" s="16"/>
    </row>
    <row r="31" spans="1:13" x14ac:dyDescent="0.2">
      <c r="C31" s="14"/>
      <c r="D31" s="14"/>
      <c r="E31" s="14"/>
      <c r="F31" s="14"/>
      <c r="G31" s="14"/>
      <c r="H31" s="14"/>
      <c r="I31" s="14"/>
      <c r="J31" s="14"/>
      <c r="K31" s="14"/>
    </row>
    <row r="32" spans="1:13" x14ac:dyDescent="0.2">
      <c r="C32" s="14"/>
      <c r="D32" s="14"/>
      <c r="G32" s="14"/>
    </row>
    <row r="34" spans="8:11" x14ac:dyDescent="0.2">
      <c r="H34" s="14"/>
    </row>
    <row r="37" spans="8:11" x14ac:dyDescent="0.2">
      <c r="K37" s="14"/>
    </row>
  </sheetData>
  <sheetProtection selectLockedCells="1" selectUnlockedCells="1"/>
  <mergeCells count="8">
    <mergeCell ref="B30:K30"/>
    <mergeCell ref="B2:K2"/>
    <mergeCell ref="B3:K3"/>
    <mergeCell ref="B4:K4"/>
    <mergeCell ref="B5:B6"/>
    <mergeCell ref="C5:F5"/>
    <mergeCell ref="G5:J5"/>
    <mergeCell ref="K5:K6"/>
  </mergeCells>
  <pageMargins left="0.23622047244094491" right="0.23622047244094491" top="0.74803149606299213" bottom="0.74803149606299213" header="0.31496062992125984" footer="0.31496062992125984"/>
  <pageSetup paperSize="9" scale="76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Fragasso Mariarosaria</dc:creator>
  <cp:lastModifiedBy>Podda Susanna</cp:lastModifiedBy>
  <cp:lastPrinted>2023-02-10T08:14:12Z</cp:lastPrinted>
  <dcterms:created xsi:type="dcterms:W3CDTF">2023-02-10T08:11:51Z</dcterms:created>
  <dcterms:modified xsi:type="dcterms:W3CDTF">2023-02-10T10:48:55Z</dcterms:modified>
</cp:coreProperties>
</file>