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2560" windowHeight="10755" activeTab="0"/>
  </bookViews>
  <sheets>
    <sheet name="Tabella A" sheetId="1" r:id="rId1"/>
    <sheet name="Tabella C" sheetId="2" r:id="rId2"/>
  </sheets>
  <definedNames>
    <definedName name="_xlnm._FilterDatabase" localSheetId="0" hidden="1">'Tabella A'!$A$2:$I$38</definedName>
    <definedName name="_xlnm._FilterDatabase" localSheetId="1" hidden="1">'Tabella C'!$A$4:$K$576</definedName>
    <definedName name="_xlnm.Print_Area" localSheetId="1">'Tabella C'!$C$1:$J$18</definedName>
  </definedNames>
  <calcPr fullCalcOnLoad="1"/>
</workbook>
</file>

<file path=xl/sharedStrings.xml><?xml version="1.0" encoding="utf-8"?>
<sst xmlns="http://schemas.openxmlformats.org/spreadsheetml/2006/main" count="3552" uniqueCount="1381">
  <si>
    <t>Prog.</t>
  </si>
  <si>
    <t>Denominazione sociale</t>
  </si>
  <si>
    <t>Sede legale</t>
  </si>
  <si>
    <t>Provvedimento di attribuzione</t>
  </si>
  <si>
    <t>Codice fiscale/Patita IVA</t>
  </si>
  <si>
    <t>N. Progr.</t>
  </si>
  <si>
    <t>Importo</t>
  </si>
  <si>
    <t>Descrizione causale beneficio</t>
  </si>
  <si>
    <t>Numero totale beneficiari</t>
  </si>
  <si>
    <t>Spesa complessiva</t>
  </si>
  <si>
    <t>Normativa di riferimento</t>
  </si>
  <si>
    <t>Direzione</t>
  </si>
  <si>
    <t>N. Dir</t>
  </si>
  <si>
    <t>PROGRAMMI DI RIQUALIFICAZIONE URBANA E POLITICHE DELLA CASA</t>
  </si>
  <si>
    <t>A.R.T.E. Azienda Regionale Territoriale per l'Edilizia della Provincia di Genova</t>
  </si>
  <si>
    <t xml:space="preserve"> Via Bernardo Castello 3 - 16121 Genova</t>
  </si>
  <si>
    <t>00488430109</t>
  </si>
  <si>
    <t>Pagamento 3° rata (20% del contributo ministeriale)  nell'ambito del P.R.U. di Cornigliano</t>
  </si>
  <si>
    <t>Determinazione Dirigenziale n. 2010 – 156.0.0. – 23</t>
  </si>
  <si>
    <t>Accordo di Programma per il P.R.U. sottoscritto in data 11 giugno 2009 tra Ministero delle Infrastrutture e dei Trasporti, la Regione Liguria ed il Comune di Genova. Normativa generale di riferimento  PRU: Legge n.179 del 17/2/1992</t>
  </si>
  <si>
    <t>DIVERSI CONTRIBUTI C.D.Q. GHETTO</t>
  </si>
  <si>
    <t>PRIVATI VARI (come da SIB)</t>
  </si>
  <si>
    <t>VARI</t>
  </si>
  <si>
    <t>Contratto di Quartiere II - Ghetto (riqualificazione edifici privati)</t>
  </si>
  <si>
    <t>D Lgs 380/2001 - L 179/1992 - DGR 1159/2003 (art. 6) - DGC 102/2004  - DGC 610/2007 Esecutivo - 14.12.2005 Accordo di Programma - 20.03.2007 firma Protocollo Intesa e Convenzione</t>
  </si>
  <si>
    <t>RI.GENOVA - RIQUALIFICAZIONE URBANA SRL</t>
  </si>
  <si>
    <t>VIA PESCHIERA 16 (16123)</t>
  </si>
  <si>
    <t>01604410991</t>
  </si>
  <si>
    <t>Contratto di Quartiere II - Ghetto (Riqualificazione Casa della giovane - PUO - Sperimentazione)</t>
  </si>
  <si>
    <t>DGC 420/2005 - DGC 249/2006</t>
  </si>
  <si>
    <t>DM 21.12.2004 - 14.12.2005 Accordo di Programma  - DGC 201/08.03.2007 Approvazione schemi Protocollo Intesa e Convenzione - 20.03.2007 firma Protocollo Intesa e Convenzione - 18.06.2007 Convenzione RigeNova - DD 2008/118.18.0/61 Integrazione a Convenzione RigeNova - DD 2012-156.4.0./9 Proroga Convenzione</t>
  </si>
  <si>
    <t>2 bis</t>
  </si>
  <si>
    <t>Programma sperimentale di edilizia residenziale pubblica per la realizzazione di alloggi per studenti nel centro storico</t>
  </si>
  <si>
    <t>DD 2008/210.1.0/3 - DD 2008/142.0.0/3</t>
  </si>
  <si>
    <t>17.09.2001 Protocollo Intesa - DGC 1311/2004 - 16.02.2006 Accordo di Programma - 11.07.2006 Convenzione - 27.07.2010 Atto Aggiuntivo AdP - 14.12.2010 Atto Aggiuntivo alla Convenzione - DGC 417/2008 - DGC 37/2011 Presa d'atto degli Atti Aggiuntivi - 22.01.2009 Convenzione RigeNova</t>
  </si>
  <si>
    <t>CONDOMINIO VICO CAVIGLIERE 19</t>
  </si>
  <si>
    <t>VIA COLOMBO 6/2 (16121) C/O PAIOLETTI R.</t>
  </si>
  <si>
    <t>94119060104</t>
  </si>
  <si>
    <t>Contratto di Quartiere II - Ghetto (Riqualificazone edifici PUO, quota proprietà comunale)</t>
  </si>
  <si>
    <t>Euro 81.131,59  (al settembre 2013)</t>
  </si>
  <si>
    <t>DGC 262/2004 - 14.12.2005 Accordo di Programma  - DGC 249/2006 - DGC 491/2007 - DGC 594/2007 Esecutivo - DGC 610/2007 - DCC 117/2001 - DGC 201/08.03.2007 Approvazione schemi Protocollo Intesa e Convenzione - 20.03.2007 firma Protocollo Intesa e Convenzione</t>
  </si>
  <si>
    <t>CONDOMINIO VICO CAVIGLIERE 21</t>
  </si>
  <si>
    <t>VIA ACQUARONE 38/2 (16125) C/O STUDIO PINNA</t>
  </si>
  <si>
    <t>94101210105</t>
  </si>
  <si>
    <t xml:space="preserve">Euro 24.578,68 </t>
  </si>
  <si>
    <t>ASTER</t>
  </si>
  <si>
    <t>VIA XX SETTEMBRE 15 (16121) GENOVA</t>
  </si>
  <si>
    <t>03825030103</t>
  </si>
  <si>
    <t>Contratto di Quartiere II - Ghetto (Riqualificazone viabilità)</t>
  </si>
  <si>
    <t>DCC 99/1999 - DGC 1087/2005</t>
  </si>
  <si>
    <t>DGC 262/2004 - DM 21.12.2004 - 14.12.2005 Accordo di Programma  - dgc 187/2006 - DGC 201/08.03.2007 Approvazione schemi Protocollo Intesa e Convenzione - 20.03.2007 firma Protocollo Intesa e Convenzione - 15.06.2007 Convenzione A.S.TER. S.P.A.</t>
  </si>
  <si>
    <t>ARTE PROVINCIA GE</t>
  </si>
  <si>
    <t>VIA BERNARDO CASTELLO 3 (16121)</t>
  </si>
  <si>
    <t>Contratto di Quartiere II - Molassana (Riqualificazione via Sertoli - Sperimentazione)</t>
  </si>
  <si>
    <t>DD 2007/118.18.0/78</t>
  </si>
  <si>
    <t>DGC 592/2007 esecutivo via Sertoli -  DGC 612/2007 esecutivo CdQ  - DD 2009/118.18.0/16 Approvazione Atto Unilaterale d'Obblligo - 20.03.2007 firma Protocollo Intesa e Convenzione</t>
  </si>
  <si>
    <t>AGENZIA REGIONALE PER IL RECUPERO EDILIZIO ARRED SPA (ora RigeNova srl)</t>
  </si>
  <si>
    <t>03102670100</t>
  </si>
  <si>
    <t>Contratto di Quartiere II - Molassana (Sperimentazione)</t>
  </si>
  <si>
    <t>DGC 145/2006 - DGC 612/2007</t>
  </si>
  <si>
    <t>14.12.2005 Accordo di Programma  - DGC 200/08.03.2007 Approvazione schemi Protocollo Intesa e Convenzione - 20.03.2007 firma Protocollo Intesa  e Convenzione - 7.03.2008 Convenzone ARRED</t>
  </si>
  <si>
    <t xml:space="preserve">contributo a vittime di reato </t>
  </si>
  <si>
    <t>dd n. 47/2010</t>
  </si>
  <si>
    <t>DGC 308/2010 E DGC 275/2011</t>
  </si>
  <si>
    <t>SERVIZI CIVICI LEGALITA' E DIRITTI</t>
  </si>
  <si>
    <t>G.A.L. - Gruppo Amici Lagaccio</t>
  </si>
  <si>
    <t>Via Lagaccio 82 r. Genova</t>
  </si>
  <si>
    <t xml:space="preserve">contributo per Tutor D'area (Nonni Vigile) </t>
  </si>
  <si>
    <t>ASSOCIAZIONE MARITTIMI MARINA MERCANTILE</t>
  </si>
  <si>
    <t>Molo Giano Varco Grazie Porto - Genova</t>
  </si>
  <si>
    <t>AUSER</t>
  </si>
  <si>
    <t>Via Balbi 29/5 - Genova</t>
  </si>
  <si>
    <t>A.N.T.E.A.S.</t>
  </si>
  <si>
    <t>Piazza Campetto 7/1 - Genova</t>
  </si>
  <si>
    <t>Associazione Nazionale Carabinieri</t>
  </si>
  <si>
    <t>Via Taggia 87 r. - Genova</t>
  </si>
  <si>
    <t>contributo per attività di presidio civile del territorio</t>
  </si>
  <si>
    <t>Società Mutuo Soccorso Polizia Municipale Genova</t>
  </si>
  <si>
    <t>Via A. Cantore 2 r. - Genova</t>
  </si>
  <si>
    <t xml:space="preserve">ASDIPA </t>
  </si>
  <si>
    <t>Vico Mezzagalera 2 r - Genova</t>
  </si>
  <si>
    <t>SERVIZI CIVICI, LEGALITA' E DIRITTI</t>
  </si>
  <si>
    <t>dd n. 4/2012</t>
  </si>
  <si>
    <t>dd n. 23/2012</t>
  </si>
  <si>
    <t>dd n. 27/2012</t>
  </si>
  <si>
    <t>dd n. 32/2012</t>
  </si>
  <si>
    <t>dd n. 44/2012</t>
  </si>
  <si>
    <t>dd n. 39/2012</t>
  </si>
  <si>
    <t>DGC 446/2008 e DGC 150/2009</t>
  </si>
  <si>
    <t>DGC 466/2008</t>
  </si>
  <si>
    <t>TUTTE LE DIREZIONI</t>
  </si>
  <si>
    <t>Arcidiocesi di Genova</t>
  </si>
  <si>
    <t>PZA MATTEOTTI 4 - GENOVA</t>
  </si>
  <si>
    <t>Contributo ordinario per il Museo del Tesoro di S.Lorenzo</t>
  </si>
  <si>
    <t>D.D. 2012/138.0.0/106</t>
  </si>
  <si>
    <t>Regolamento attribuzione dei Contributi</t>
  </si>
  <si>
    <t>Genova Palazzo Ducale Fondazione per la Cultura</t>
  </si>
  <si>
    <t>PIAZZA MATTEOTTI 9  - GENOVA</t>
  </si>
  <si>
    <t>Corresponsione contributi collaborazione e realizzazione di progetti ministeriali "Italia Creativa 2 Piano Locale Giovani"</t>
  </si>
  <si>
    <t xml:space="preserve">D.D. 2009/220.0.0/7 </t>
  </si>
  <si>
    <t xml:space="preserve">Trasferimento di un contributo per iniziative legate al Festival della Maiolica </t>
  </si>
  <si>
    <t>D.D. 2011/138.0.0/115</t>
  </si>
  <si>
    <t>Corresponsione contributo per collaborazione realizzazione progetto europeo Medi@tic</t>
  </si>
  <si>
    <t>D.D. 2012/138.0.0/18</t>
  </si>
  <si>
    <t>Corresponsione di un ulteriore contributo per la realizzazione di iniziative di promozione della creatività giovanile - Rassegna "Tegras-Teatro educazione" anno scolastico 2011-12</t>
  </si>
  <si>
    <t>D.D. 2012/138.0.0/19</t>
  </si>
  <si>
    <t>Corresponsione contributo euro 5.000,00 progetto Medi@tic e euro 5.000,00 progetto PLG – Piano Locale Giovani</t>
  </si>
  <si>
    <t>D.D. 2012/138.0.0/36</t>
  </si>
  <si>
    <t>Trasferimento di contributo da destinare ad attività da realizzare in collaborazione valendosi di fondi europei finalizzati - Progetto Epistemetec</t>
  </si>
  <si>
    <t>D.D. 2012/138.5.0/10</t>
  </si>
  <si>
    <t>Contributo concesso come da piano annuale delle attivita' previste nella convenzione quadro regolante i rapporti tra Comune di Genova e Genova Palazzo Ducale Fondazione per la Cultura</t>
  </si>
  <si>
    <t>D.D. 2012/138.5.0/50</t>
  </si>
  <si>
    <t>Trasferimento di contributo ministeriale progetto "Italia Creativa" da destinare a mostra "Movimentazioni" da realizzare presso Palazzo Ducale - Spazio Dogana</t>
  </si>
  <si>
    <t>D.D. 2009/220.0.0/7</t>
  </si>
  <si>
    <t>Trasferimento di contributo a Genova Palazzo Ducale Fondazione per la Cultura per il riadeguamento degli spazi interni alla Loggia della Mercanzia</t>
  </si>
  <si>
    <t>D.D. 2012/220.0.0/20</t>
  </si>
  <si>
    <t>Trasferimento contributo da sponsorizzazioni per iniziativa "Il museo si rifà la facciata"</t>
  </si>
  <si>
    <t>D.D. 2012/220.0.0/28</t>
  </si>
  <si>
    <t>Fondazione Teatro Carlo Felice</t>
  </si>
  <si>
    <t>PASSO E.MONTALE 4 - GENOVA</t>
  </si>
  <si>
    <t>Contributo straordinario in conto gestione alla Fondazione Carlo Felice - Prima tranche</t>
  </si>
  <si>
    <t>D.D. 2012/138.0.0/71</t>
  </si>
  <si>
    <t>Contributo straordinario in conto gestione alla Fondazione Carlo Felice -Seconda tranche</t>
  </si>
  <si>
    <t>D.D. 2012/138.0.0/114</t>
  </si>
  <si>
    <t>Accademia Ligustica di Belle Arti</t>
  </si>
  <si>
    <t>LARGO PERTINI 4 - GENOVA</t>
  </si>
  <si>
    <t>Corresponsione di una prima tranche del contributo anno 2012 per la rilevante funzione formativa scientifica e culturale</t>
  </si>
  <si>
    <t>D.D. 2012/138.0.0/23</t>
  </si>
  <si>
    <t>Corresponsione di una seconda tranche del contributo anno 2012 per la rilevante funzione formativa scientifica e culturale</t>
  </si>
  <si>
    <t>Corresponsione di una terza tranche del contributo anno 2012 per la rilevante funzione formativa scientifica e culturale</t>
  </si>
  <si>
    <t>Ente Autonomo Teatro Stabile di Genova</t>
  </si>
  <si>
    <t>PIAZZA BORGO PILA 42 - GENOVA</t>
  </si>
  <si>
    <t>Prima tranche del contributo finanziario relativo all'esercizio 2012</t>
  </si>
  <si>
    <t>D.D. 2012/138.0.0/33</t>
  </si>
  <si>
    <t>Seconda tranche del contributo finanziario relativo all'esercizio 2012</t>
  </si>
  <si>
    <t>Terza tranche del contributo finanziario relativo all'esercizio 2012</t>
  </si>
  <si>
    <t xml:space="preserve">Fondazione Luzzati – Teatro della Tosse Onlus </t>
  </si>
  <si>
    <t>P.ZZA R.NEGRI 6/2 - GENOVA</t>
  </si>
  <si>
    <t>Contributi a sostegno della gestione per l'anno 2012 ai teatri stabili di iniziativa privata (Fondazione Teatro dell'Archivolto e Fondazione Luzzati Teatro della Tosse onlus) sulla base dei criteri approvati con deliberazione di G.C.</t>
  </si>
  <si>
    <t>2012/138.0.0/47</t>
  </si>
  <si>
    <t xml:space="preserve">Fondazione Teatro dell’Archivolto </t>
  </si>
  <si>
    <t>PIAZZA MODENA 3 - GENOVA</t>
  </si>
  <si>
    <t xml:space="preserve">Civico Museo Biblioteca dell'Attore </t>
  </si>
  <si>
    <t>V.LE IV NOVEMBRE 3 - GENOVA</t>
  </si>
  <si>
    <t>Contributo ordinario anno 2012</t>
  </si>
  <si>
    <t xml:space="preserve">D.D. 2012/138.0.0/112
</t>
  </si>
  <si>
    <t>Associazione Culturale Percorsi Magici</t>
  </si>
  <si>
    <t>VICO CROCE BIANCA 7R - GENOVA</t>
  </si>
  <si>
    <t>Contributo assegnato attraverso il "Bando per l’erogazione di contributi per progetti in ambito di cultura e spettacolo relativamente all’ anno 2010"</t>
  </si>
  <si>
    <t xml:space="preserve">D.D. 2010/220.0.0/45
</t>
  </si>
  <si>
    <t>Compagnia Teatro Akropolis</t>
  </si>
  <si>
    <t>VIA MARIO BOEDDU 10 - GENOVA</t>
  </si>
  <si>
    <t>Teatro Cargo Associazione Culturale Onlus</t>
  </si>
  <si>
    <t>VIA LOMELLINI 9/5 - GENOVA</t>
  </si>
  <si>
    <t>Contributo afferente la Direzione Valorizzazione Istituzioni, Patrimonio Culturale, Parchi e Ville, Rapporti Università, Ricerca, per l'anno 2011 sulla base delle linee guida approvate con D.G.</t>
  </si>
  <si>
    <t>2011/138.0.0/41</t>
  </si>
  <si>
    <t>Associazione Artistica e Culturale CQB</t>
  </si>
  <si>
    <t>VIA 18 FANCIULLI 4/9 - GENOVA</t>
  </si>
  <si>
    <t>Contributo assegnato attraverso il "Bando per l’erogazione di contributi per progetti in ambito di cultura e spettacolo relativamente all’ anno 2011"</t>
  </si>
  <si>
    <t xml:space="preserve">D.D. 2011/138.0.0/73
</t>
  </si>
  <si>
    <t>Associazione Amici di Paganini</t>
  </si>
  <si>
    <t>VIA DEI FRANZONE 2/2 SC.S - GENOVA</t>
  </si>
  <si>
    <t>Contributi a festival e rassegne per l’anno 2012 sulla base di cui al bando b approvato con determinazione dirigenziale n. 2012/138.0.0/21.</t>
  </si>
  <si>
    <t>Associazione Culturale Pasquale Anfossi</t>
  </si>
  <si>
    <t>VIA PAGANO DORIA 15/2A - GENOVA</t>
  </si>
  <si>
    <t>contributi in ambito di cultura e spettacolo sulla base del bando approvato con determinazione dirigenziale 2011/138.0.0./41.</t>
  </si>
  <si>
    <t>Associazione Culturale Teatro Necessario onlus</t>
  </si>
  <si>
    <t>P.ZZA DE MARINI 3/38 - GENOVA</t>
  </si>
  <si>
    <t>Associazione Musicale Musicaround</t>
  </si>
  <si>
    <t>MURA SAN BARTOLOMEO 16 - GENOVA</t>
  </si>
  <si>
    <t>Associazione In Forma di Luce</t>
  </si>
  <si>
    <t>P.ZZA DE MARINI 4/24 - GENOVA</t>
  </si>
  <si>
    <t>Associazione Culturale Profondità di Campo</t>
  </si>
  <si>
    <t>VIA GROPALLO 4/24 - GENOVA</t>
  </si>
  <si>
    <t>Associazione Culturale O Gatto Neigro</t>
  </si>
  <si>
    <t>VIA G.CHIESA 47C/15 - GENOVA</t>
  </si>
  <si>
    <t>Associazione Culturale Disorderdrama</t>
  </si>
  <si>
    <t>CORSO FIRENZE 14/6 - GENOVA</t>
  </si>
  <si>
    <t>2012/138.0.0/40</t>
  </si>
  <si>
    <t>Associazione Sp. Dilett. Cult. Gratia D. Ensamble</t>
  </si>
  <si>
    <t>VIA BERTANI 6 -GENOVA</t>
  </si>
  <si>
    <t>Associazione onlus Music for Peace creativi della notte</t>
  </si>
  <si>
    <t>VIA  BORGORATTI 51 R - GENOVA</t>
  </si>
  <si>
    <t>Associazione Culturale P&amp;P</t>
  </si>
  <si>
    <t>VIA FIESCHI 8/16 - GENOVA</t>
  </si>
  <si>
    <t>Associazione Culturale Orchestra Regionale Ligure</t>
  </si>
  <si>
    <t>VIA N.PAGGI 61 - LAVAGNA (GE)</t>
  </si>
  <si>
    <t>Associazione Psyco</t>
  </si>
  <si>
    <t>GENOVA - VICO DI CAMPOPISANO 10</t>
  </si>
  <si>
    <t>Associazione ARCI - Genova</t>
  </si>
  <si>
    <t>VIA AL MOLO - GENOVA</t>
  </si>
  <si>
    <t>Associazione Culturale Metrodora</t>
  </si>
  <si>
    <t>GENOVA - VIA PAGLIA 65</t>
  </si>
  <si>
    <t>Associazione Culturale Ugo</t>
  </si>
  <si>
    <t>VIA OBERDAN 245 R - GENOVA</t>
  </si>
  <si>
    <t>Teatro dell’Ortica Soc. Coop. Sociale Onlus</t>
  </si>
  <si>
    <t>VIA S.ALLENDE 48 - GENOVA</t>
  </si>
  <si>
    <t>Associazione Sant'Ambrogio Musica</t>
  </si>
  <si>
    <t>VIA PALESTRO 5/3 - GENOVA</t>
  </si>
  <si>
    <t>Confesercenti Genova</t>
  </si>
  <si>
    <t>VIA CAIROLI 11 - GENOVA</t>
  </si>
  <si>
    <t>Associazione Collegium Pro Musica</t>
  </si>
  <si>
    <t>VIA LAGUSTENA 144/17 - GENOVA</t>
  </si>
  <si>
    <t>03409790106</t>
  </si>
  <si>
    <t>Associazione Filarmonica Sestrese</t>
  </si>
  <si>
    <t>VIA GOLDONI 3  - GENOVA</t>
  </si>
  <si>
    <t>Associazione ARTU - Arti per la Rinascita e la Trasformazione Urbana</t>
  </si>
  <si>
    <t>VIA F.CODA 61/7 - GENOVA</t>
  </si>
  <si>
    <t>Associazione M.E.D.I’ Schegge di Mediterraneo</t>
  </si>
  <si>
    <t>VIA PONTE CALVI 6/1 - GENOVA</t>
  </si>
  <si>
    <t>01621190998</t>
  </si>
  <si>
    <t>Associazione Culturale Gezmataz</t>
  </si>
  <si>
    <t>VIA AI MAGAZZINI DEL COTONE - GENOVA</t>
  </si>
  <si>
    <t>01560980995</t>
  </si>
  <si>
    <t>Associazione Lunaria Teatro</t>
  </si>
  <si>
    <t>PIAZZA S. MATTEO 18 - GENOVA</t>
  </si>
  <si>
    <t>03220020105</t>
  </si>
  <si>
    <t>Associazione Culturale Teatri Possibili Liguria</t>
  </si>
  <si>
    <t>VIA ROMA 1/10 - GENOVA</t>
  </si>
  <si>
    <t>Teatro Garage</t>
  </si>
  <si>
    <t>VIA CASONI 5/3 - GENOVA</t>
  </si>
  <si>
    <t>01403120999</t>
  </si>
  <si>
    <t>Associazione Culturale Daunbailò</t>
  </si>
  <si>
    <t>VIA TAVELLA 10 R. - GENOVA</t>
  </si>
  <si>
    <t>Fondazione Luzzati Teatro della Tosse Onlus</t>
  </si>
  <si>
    <t>PIAZZA RENATO NEGRI 6/2 - GENOVA</t>
  </si>
  <si>
    <t>01519580995</t>
  </si>
  <si>
    <t>Associazione Sarabanda</t>
  </si>
  <si>
    <t>VIA SANTA MARIA DELLA COSTA - GENOVA</t>
  </si>
  <si>
    <t>01345530990</t>
  </si>
  <si>
    <t>Associazione Culturale Echo Art</t>
  </si>
  <si>
    <t>SALITA PORTA CHIAPPE 32 - GENOVA</t>
  </si>
  <si>
    <t>Associazione Chance Eventi</t>
  </si>
  <si>
    <t>VIA XX SETTEMBRE 20/31 - GENOVA</t>
  </si>
  <si>
    <t>03808970101</t>
  </si>
  <si>
    <t>Associazione Circolo dei Viaggiatori nel Tempo</t>
  </si>
  <si>
    <t>VIA MASCHERONA 4 C. - GENOVA</t>
  </si>
  <si>
    <t>Iso. Scarl. Onlus Teatro del Piccione</t>
  </si>
  <si>
    <t>VIA CERTOSA 13 - TOIRANO (SV)</t>
  </si>
  <si>
    <t>Contributi a sostegno dell’attività dei teatri sulla base delle risultanze dei bandi A1, A2 e A3 approvati con determinazione dirigenziale n. 2012/138.0.0/21.</t>
  </si>
  <si>
    <t>2012/138.0.0/54</t>
  </si>
  <si>
    <t>Associazione Culturale Gilberto e Rina Govi – Teatro Verdi</t>
  </si>
  <si>
    <t>VIALE C. CANEPA 2R - GENOVA</t>
  </si>
  <si>
    <t>Associazione Sportiva Dilettantistica Culturale Genoa Club Davagna – Compagnia I Villexanti</t>
  </si>
  <si>
    <t>VIA PARAVAGNA 52 - DAVAGNA</t>
  </si>
  <si>
    <t>Circolo Folcloristico Culturale “Mario Cappello”</t>
  </si>
  <si>
    <t>VICO SUP.DEL FERRO 5/2 - GENOVA</t>
  </si>
  <si>
    <t>Associazione Culturale San Fruttuoso – Compagnia Teatrale</t>
  </si>
  <si>
    <t>VIA DONGHI 8 - GENOVA</t>
  </si>
  <si>
    <t>Associazione Culturale Amici del Teatro Rina e Gilberto Govi</t>
  </si>
  <si>
    <t>VIA  P.PASTORINO 23R</t>
  </si>
  <si>
    <t>Associazione Compagnia del Banco Volante</t>
  </si>
  <si>
    <t>P.ZZA P.DA NOVI 10/10 - GENOVA</t>
  </si>
  <si>
    <t>Associazione Teatro Garage</t>
  </si>
  <si>
    <t>VIA CASONI 5 - GENOVA</t>
  </si>
  <si>
    <t>Associazione Culturale ONCE</t>
  </si>
  <si>
    <t>VIA GARIBALDI 35 COLLE VAL D'ELSA (SI)</t>
  </si>
  <si>
    <t>Contributi a progetti culturali per l’anno 2012 sulla base delle risultanze di cui al bando C approvato con determinazione dirigenziale n. 2012/138.0.0/21.</t>
  </si>
  <si>
    <t xml:space="preserve">D.D. 2012/138.0.0/53
</t>
  </si>
  <si>
    <t>Laboratorio Probabile Bellamy</t>
  </si>
  <si>
    <t>P.ZZA CAVALLOTTI 4/3 - SAVONA</t>
  </si>
  <si>
    <t>Museo Internazionale Luzzati</t>
  </si>
  <si>
    <t>AREA PORTO ANTICO 6 - PORTA SIBERIA - GENOVA</t>
  </si>
  <si>
    <t>La Casa della Musica soc. Coop. Soc onlus</t>
  </si>
  <si>
    <t>VIA M.BOCCANEGRA 15 - GENOVA</t>
  </si>
  <si>
    <t>Associazione Alma Musica</t>
  </si>
  <si>
    <t>VIA DEL CIPRESSO 1/2 - GENOVA</t>
  </si>
  <si>
    <t>TIL T-Teatro Indipendente Ligure - Associazione</t>
  </si>
  <si>
    <t>CORSO SARDEGNA 60/10 - GENOVA</t>
  </si>
  <si>
    <t>Associazione Culturale Musicale Forevergreen FM</t>
  </si>
  <si>
    <t>VIA MONTE FASCE 74 - GENOVA</t>
  </si>
  <si>
    <t>Lilith Associazione Culturale</t>
  </si>
  <si>
    <t>VIA ALBINI 8/7 - GENOVA</t>
  </si>
  <si>
    <t>Associazione Culturale Silfreed Productions</t>
  </si>
  <si>
    <t>VIA S.MARIA DI CASTELLO 35 - GENOVA</t>
  </si>
  <si>
    <t>Giovine Orchestra Genovese Onlus</t>
  </si>
  <si>
    <t>GALLERIA G.MAZZINI 1/1 A - GENOVA</t>
  </si>
  <si>
    <t>Erogazione del contributo alla Giovine Orchestra Genovese a sostegno dell'attività musicale in occasione del centenario e alla diffusione della cultura musicale per l'anno 2012</t>
  </si>
  <si>
    <t>D.D. 2012/138.0.0/99</t>
  </si>
  <si>
    <t>VIA PAGLIA 65 - GENOVA</t>
  </si>
  <si>
    <t>Associazione il Giardino Letterario Delfino</t>
  </si>
  <si>
    <t>REG. CARENDA 11 - ALBENGA (SV)</t>
  </si>
  <si>
    <t>Contributo concesso attraverso il progetto europeo “C4R - Crazy for Rocking Researchers” nell’ambito del programma FP7 “Seventh framework programme. people -  Marie Curie Actions per "La Notte dei Ricercatori"</t>
  </si>
  <si>
    <t>2012/138.6.0/20</t>
  </si>
  <si>
    <t>Associazione Festival della Scienza</t>
  </si>
  <si>
    <t>C.SO PERRONE 24 - GENOVA</t>
  </si>
  <si>
    <t>Trasferimento di sponsorizzazioni da parte di terzi per finanziare eventi di cultura per l’anno 2012</t>
  </si>
  <si>
    <t>2012/220.0.0/23</t>
  </si>
  <si>
    <t>Fondazione Istituto Italiano di Tecnologia- I.I.T.</t>
  </si>
  <si>
    <t>VIA MOREGO 30 - GENOVA</t>
  </si>
  <si>
    <t>Consiglio Nazionale delle Ricerche</t>
  </si>
  <si>
    <t>PIAZZALE ALDO MORO 7 - ROMA</t>
  </si>
  <si>
    <t>Istituzione Musei del Mare e delle Migrazioni</t>
  </si>
  <si>
    <t>CALATA DE MARI 1 - GENOVA</t>
  </si>
  <si>
    <t>Contributo del Comune di Genova per l'anno 2012</t>
  </si>
  <si>
    <t>2012/138.0.0/94</t>
  </si>
  <si>
    <t>Regolamento Istituzione Musei del Mare e delle Migrazioni</t>
  </si>
  <si>
    <t>CULTURA E TURISMO</t>
  </si>
  <si>
    <t>LIBERA: ASSOCIAZIONE, NOMI E NUMERI CONTRO LE MAFIE</t>
  </si>
  <si>
    <t>DD 2012/162.0.0./15</t>
  </si>
  <si>
    <t>DGC 35/2012 "APPROVAZIONE ALLA REALIZZAZIONE DELLA "XVII GIORNATA DELLA MEMORIA E DELL'IMPEGNO IN RICORDO DELLE VITTIME DELLE MAFIE"</t>
  </si>
  <si>
    <t>FONDAZIONE TEATRO CARLO FELICE</t>
  </si>
  <si>
    <t>DD 2012/162.0.0./19</t>
  </si>
  <si>
    <t>MUSIC FOR PEACE CREATIVI DELLA NOTTE</t>
  </si>
  <si>
    <t>DD 2012/162.0.0./80</t>
  </si>
  <si>
    <t>DGC 150/2012 "Adesione, supporto e appoggio in continuità a progetti in materia di cooperazione Internazionale, Solidarietà e Pace.</t>
  </si>
  <si>
    <t>COSPE COOPERAZIONE SVILUPPO PAESI EMERGENTI</t>
  </si>
  <si>
    <t>CESAR FONDAZIONE MONS.CESARE MAZZOLARI ONLUS</t>
  </si>
  <si>
    <t>MANI TESE</t>
  </si>
  <si>
    <t>PROGETTO SVILUPPO LIGURIA</t>
  </si>
  <si>
    <t>COMUNICAZIONE E PROMOZIONE DELLA CITTA'</t>
  </si>
  <si>
    <r>
      <rPr>
        <b/>
        <sz val="9"/>
        <color indexed="8"/>
        <rFont val="Arial"/>
        <family val="2"/>
      </rPr>
      <t>Borse di studio di tipo B</t>
    </r>
    <r>
      <rPr>
        <sz val="9"/>
        <color indexed="8"/>
        <rFont val="Arial"/>
        <family val="2"/>
      </rPr>
      <t>): Borsa di studio per attività integrative inserite nel Piano dell’offerta formativa, contributi di laboratorio, spese di trasporto e di mensa scolastica nella misura massima del 70 % delle spese sostenute dalle famiglie e certificate.</t>
    </r>
  </si>
  <si>
    <t>2012-146.4.63</t>
  </si>
  <si>
    <t>Legge Reg. n. 15/2006</t>
  </si>
  <si>
    <r>
      <t>Borsa di studio C)</t>
    </r>
    <r>
      <rPr>
        <sz val="9"/>
        <color indexed="8"/>
        <rFont val="Arial"/>
        <family val="2"/>
      </rPr>
      <t>: Borsa di studio per libri di testo erogata nella misura massima del 70% delle spese sostenute dalle famiglie e certificate</t>
    </r>
  </si>
  <si>
    <r>
      <rPr>
        <b/>
        <sz val="9"/>
        <color indexed="8"/>
        <rFont val="Arial"/>
        <family val="2"/>
      </rPr>
      <t xml:space="preserve">Cedole librarie: </t>
    </r>
    <r>
      <rPr>
        <sz val="9"/>
        <color indexed="8"/>
        <rFont val="Arial"/>
        <family val="2"/>
      </rPr>
      <t>erogazione di libri di testo gratuiti per alunni scuola primaria</t>
    </r>
  </si>
  <si>
    <t>2012-146.2.074</t>
  </si>
  <si>
    <t>D.Lgs 297/94 artt.85, 89, 107,159,190 “Testo Unico delle disposizioni legislative in materia di istruzione
Legge Reg. n. 15/2006</t>
  </si>
  <si>
    <t>SCUOLA, SPORT E POLITICHE GIOVANILI</t>
  </si>
  <si>
    <t xml:space="preserve">DGR  n. 1021 del 06/09/2010
DGC  n. 88 del 31/03/2011 </t>
  </si>
  <si>
    <t>I.C SAN GIOVANNI BATTISTA (Musicascuola)</t>
  </si>
  <si>
    <t>VIA ANDREA DEL SARTO 20</t>
  </si>
  <si>
    <t xml:space="preserve">PROGETTO "MUSICASCUOLA" IN OCCASIONE DEL IV° CONCORSO MUSICALE NAZIONALE  "VIRGINIA CENTURONE BRACELLI   D.D   2009  146.2.0.-85 </t>
  </si>
  <si>
    <t>d.d. 2009  146.2.0. -85</t>
  </si>
  <si>
    <t>Legge 285/97 “Disposizioni per la promozione di diritti e di opportunità per l’infanzia e l’adolescenza  "                                 Deliberazione Giunta Comunale n. 566 del 31/05/2006</t>
  </si>
  <si>
    <t>Filarmonica SestreseC. CORRADI - GHIO S.</t>
  </si>
  <si>
    <t>VIA C.GOLDONI 3</t>
  </si>
  <si>
    <t>I.C CERTOSA ESTIVO</t>
  </si>
  <si>
    <t>VIA GAZ 3</t>
  </si>
  <si>
    <t>PROGETTO "CENTRO ESTIVO" PER L'ATTIVITA' AL  CONTRASTO DEL DISAGIO  D.D  2009 146.2.0.-85</t>
  </si>
  <si>
    <t>CD PEGLI</t>
  </si>
  <si>
    <t>VIALE GIORGIO MODUGNO</t>
  </si>
  <si>
    <t>PROGETTO COMPOSTIERA</t>
  </si>
  <si>
    <t>CD SAN FRANCESCO D'ALBARO</t>
  </si>
  <si>
    <t>VIA MONTE ZOVETTO</t>
  </si>
  <si>
    <t>CD STURLA</t>
  </si>
  <si>
    <t>VIA VITTORINO ERA</t>
  </si>
  <si>
    <t>IC BOLZANETO</t>
  </si>
  <si>
    <t>PIAZZA RICCARDO RISSOTTO 2</t>
  </si>
  <si>
    <t>IC MONTALDO</t>
  </si>
  <si>
    <t>VIA LEONARDO MONTALDO 8</t>
  </si>
  <si>
    <t>IC VOLTRI 1</t>
  </si>
  <si>
    <t>SALITA EGEO 16</t>
  </si>
  <si>
    <t>CD NERVI</t>
  </si>
  <si>
    <t>VIA ANGELO GIANELLI</t>
  </si>
  <si>
    <t>d.d 2012-146.2.0.4</t>
  </si>
  <si>
    <t>delibera n°70 adottata dal Consiglio Comunale nella seduta pubblica del 29.07.2029</t>
  </si>
  <si>
    <t>PIAZZA RICCARDO RISSOTTO</t>
  </si>
  <si>
    <t>IC BORZOLI</t>
  </si>
  <si>
    <t>VIA SIGISMONDO MUSCOLA</t>
  </si>
  <si>
    <t>VIA LEONARDO MONTALDO</t>
  </si>
  <si>
    <t>IC OREGINA</t>
  </si>
  <si>
    <t>SALITA DI OREGINA</t>
  </si>
  <si>
    <t>IC QUEZZI</t>
  </si>
  <si>
    <t>VIA GINESTRATO 11</t>
  </si>
  <si>
    <t>IC SAN GIOVANNI BATTISTA</t>
  </si>
  <si>
    <t>IC SESTRI EST</t>
  </si>
  <si>
    <t>VIA URSONE DA SESTRI 5</t>
  </si>
  <si>
    <t>CD BORGORATTI</t>
  </si>
  <si>
    <t>VIA APPARIZIONE</t>
  </si>
  <si>
    <t>CONTRIBUTI ATTIVAZIONE NUOVE SEGRETERIE</t>
  </si>
  <si>
    <t xml:space="preserve">D.D  2011  146.2.0. -114 </t>
  </si>
  <si>
    <t xml:space="preserve">legge 11/01/1996 n. 23 </t>
  </si>
  <si>
    <t>CD CASTELLETTO</t>
  </si>
  <si>
    <t>CORSO FIRENZE</t>
  </si>
  <si>
    <t>CD MADDALENA</t>
  </si>
  <si>
    <t xml:space="preserve">SALITA DELLE BATTISTINE </t>
  </si>
  <si>
    <t>CD QUARTO</t>
  </si>
  <si>
    <t>VIA C AUGUSTO VECCHI</t>
  </si>
  <si>
    <t>CD SAMPIERDARENA 1</t>
  </si>
  <si>
    <t>LARGO PIETRO GOZZANO</t>
  </si>
  <si>
    <t>CD SAMPIERDARENA 2</t>
  </si>
  <si>
    <t>VIA PAOLO RETI</t>
  </si>
  <si>
    <t>CD SAN MARTINO D'ALBARO</t>
  </si>
  <si>
    <t>SALITA SUPERIORE NOCE</t>
  </si>
  <si>
    <t>CD STURLA (sez. ospedaliera)</t>
  </si>
  <si>
    <t>CD TERRALBA</t>
  </si>
  <si>
    <t>PIAZZA GIOVANNI MARTINEZ</t>
  </si>
  <si>
    <t>IC BURLANDO</t>
  </si>
  <si>
    <t>IC CENTRO STORICO</t>
  </si>
  <si>
    <t>P.ZZA S.MARIA IN VIA LATA</t>
  </si>
  <si>
    <t>IC CERTOSA</t>
  </si>
  <si>
    <t>IC CORNIGLIANO</t>
  </si>
  <si>
    <t>VIA NINO CERVETTO 42</t>
  </si>
  <si>
    <t>IC LAGACCIO</t>
  </si>
  <si>
    <t>VIA NAPOLI 60</t>
  </si>
  <si>
    <t>IC MARASSI</t>
  </si>
  <si>
    <t>PIAZZA GALILEO FERRARIS 4</t>
  </si>
  <si>
    <t>IC MARASSI ALTA</t>
  </si>
  <si>
    <t>P.ZZA G. FERRARIS 4</t>
  </si>
  <si>
    <t>IC MOLASSANA</t>
  </si>
  <si>
    <t>VIA SAN FELICE 19</t>
  </si>
  <si>
    <t>SALITA DI OREGINA 40</t>
  </si>
  <si>
    <t>IC PONTEDECIMO</t>
  </si>
  <si>
    <t>VIA ISOCORTE 1 B</t>
  </si>
  <si>
    <t>IC PRA'</t>
  </si>
  <si>
    <t>VIA CESARE AIRAGHI 9</t>
  </si>
  <si>
    <t>IC PRATO</t>
  </si>
  <si>
    <t>VIA STRUPPA 214 A</t>
  </si>
  <si>
    <t>IC RIVAROLO</t>
  </si>
  <si>
    <t>PIAZZA DURAZZO PALLAVICIN 6</t>
  </si>
  <si>
    <t>IC SAN FRANCESCO DA PAOLA</t>
  </si>
  <si>
    <t>VIA BOLOGNA 86</t>
  </si>
  <si>
    <t>IC SAN FRUTTUOSO</t>
  </si>
  <si>
    <t>VIA PASQUALE BERGHINI 1</t>
  </si>
  <si>
    <t>IC SAN GOTTARDO</t>
  </si>
  <si>
    <t>VIA GIULIA DE VINCENZI 30</t>
  </si>
  <si>
    <t>IC SAN TEODORO</t>
  </si>
  <si>
    <t>VIA BOLOGNA 6 A</t>
  </si>
  <si>
    <t>IC SESTRI</t>
  </si>
  <si>
    <t>VIALE ERMELINDA RIGON 16</t>
  </si>
  <si>
    <t>IC STAGLIENO</t>
  </si>
  <si>
    <t>VIA LODI 4</t>
  </si>
  <si>
    <t>IC TEGLIA</t>
  </si>
  <si>
    <t>VIA TEGLIA 2 B</t>
  </si>
  <si>
    <t>IC VOLTRI 1 (MELE)</t>
  </si>
  <si>
    <t>IC VOLTRI 2</t>
  </si>
  <si>
    <t>VIA GASPARE BUFFA 36</t>
  </si>
  <si>
    <t>BARABINO</t>
  </si>
  <si>
    <t>LARGO PIETRO GOZZANO 3</t>
  </si>
  <si>
    <t>BARRILI - PAGANINI</t>
  </si>
  <si>
    <t>BERTANI</t>
  </si>
  <si>
    <t>SALITA DELLE BATTISTINE</t>
  </si>
  <si>
    <t>BOCCANEGRA - ENRICO</t>
  </si>
  <si>
    <t>PIAZZA MARCELLO REMONDINI</t>
  </si>
  <si>
    <t>DON MILANI - COLOMBO</t>
  </si>
  <si>
    <t>SALITA DI CARBONARA</t>
  </si>
  <si>
    <t>DORIA - PASCOLI</t>
  </si>
  <si>
    <t>VIA RICCARDO BANDERALI</t>
  </si>
  <si>
    <t>DURAZZO</t>
  </si>
  <si>
    <t>VIA ANTICA ROMANA QUINTO</t>
  </si>
  <si>
    <t>MEDIE SAN FRUTTUOSO                       (ex Parini Merello)</t>
  </si>
  <si>
    <t>VIA ARCHIMEDE</t>
  </si>
  <si>
    <t>RIZZO - ALESSI</t>
  </si>
  <si>
    <t>P.ZZA CRISTOFORO BONAVINO</t>
  </si>
  <si>
    <t>SAN PIER D'ARENA</t>
  </si>
  <si>
    <t>PIAZZA DEL MONASTERO</t>
  </si>
  <si>
    <t>STROZZI</t>
  </si>
  <si>
    <t>STROZZI OSPEDALIERA</t>
  </si>
  <si>
    <t>D.D. 2010-146.2.0.-54</t>
  </si>
  <si>
    <t>I.C.CASTELLETTO</t>
  </si>
  <si>
    <t>CORSO FIRENZE 1</t>
  </si>
  <si>
    <t>I. C.PEGLI</t>
  </si>
  <si>
    <t>PIAZZA CRISTOFORO BONAVIN 4 A</t>
  </si>
  <si>
    <t>I. C. QUARTO</t>
  </si>
  <si>
    <t>VIA C AUGUSTO VECCHI 11</t>
  </si>
  <si>
    <t>I.C.STURLA</t>
  </si>
  <si>
    <t>VIA VITTORINO ERA 1 B</t>
  </si>
  <si>
    <t>I.C. QUEZZI</t>
  </si>
  <si>
    <t>I. C. SANPIERD'ARENA</t>
  </si>
  <si>
    <t>PIAZZA DEL MONASTERO 6</t>
  </si>
  <si>
    <t>I.C .MADDALENA-BERTANI</t>
  </si>
  <si>
    <t>SALITA DELLE BATTISTINE 16</t>
  </si>
  <si>
    <t>I.C.  BARABINO</t>
  </si>
  <si>
    <t>I.C. ALBARO</t>
  </si>
  <si>
    <t>VIA MONTE ZOVETTO 7 A</t>
  </si>
  <si>
    <t>I. C.FOCE</t>
  </si>
  <si>
    <t>VIA RICCARDO BANDERALI 6</t>
  </si>
  <si>
    <t xml:space="preserve">  ASSEGNAZIONE ALLE ISTITUZIONI SCOLASTICHE AUTONOME DI GENOVA DI RISORSE FINANAZIARIE PER LA GESTIONE DELLE SPESE TELEFONICHE PER L'ANNO 2011 AI SENSI DELLA LEGGE 11.1.1996 N.23</t>
  </si>
  <si>
    <t>d.d.2011. 146.2.115</t>
  </si>
  <si>
    <t>VIA SIGISMONDO MUSCOLA 23</t>
  </si>
  <si>
    <t>VIA LEONARDO MONTALDO 61</t>
  </si>
  <si>
    <t>PIAZZA S.MARIA IN VIA LAT 12</t>
  </si>
  <si>
    <t>VIALE CENTURIONE BRACELLI</t>
  </si>
  <si>
    <t xml:space="preserve"> TRASFERIMENTO  FONDI  A  FAVORE DELLE ISTITUZIONI SCOLASTICHE AUTONOME, ANNO 2011, PER IL PROGETTO “COGESTIONE DEI SERVIZI DI SUPPORTO AL FUNZIONAMENTO DIDATTICO, ORGANIZZATIVO,  AMMINISTRATIVO DELLE  ISA</t>
  </si>
  <si>
    <t xml:space="preserve">D.D   2011. 146.2.116  </t>
  </si>
  <si>
    <t xml:space="preserve"> Legge Regionale n. 18 dell’ 11/05/2009 “ Sistema educativo regionale, formazione e orientamento ”                                            delibera n°70 adottata dal Consiglio Comunale nella seduta pubblica del 29.07.2010</t>
  </si>
  <si>
    <t xml:space="preserve"> Legge Regionale n. 18 dell’ 11/05/2009 “ Sistema educativo regionale, formazione e orientamento ”                                            delibera n°70 adottata dal Consiglio Comunale nella seduta pubblica del 29.07.2011</t>
  </si>
  <si>
    <t xml:space="preserve"> Legge Regionale n. 18 dell’ 11/05/2009 “ Sistema educativo regionale, formazione e orientamento ”                                            delibera n°70 adottata dal Consiglio Comunale nella seduta pubblica del 29.07.2012</t>
  </si>
  <si>
    <t xml:space="preserve"> Legge Regionale n. 18 dell’ 11/05/2009 “ Sistema educativo regionale, formazione e orientamento ”                                            delibera n°70 adottata dal Consiglio Comunale nella seduta pubblica del 29.07.2013</t>
  </si>
  <si>
    <t xml:space="preserve"> Legge Regionale n. 18 dell’ 11/05/2009 “ Sistema educativo regionale, formazione e orientamento ”                                            delibera n°70 adottata dal Consiglio Comunale nella seduta pubblica del 29.07.2014</t>
  </si>
  <si>
    <t xml:space="preserve"> Legge Regionale n. 18 dell’ 11/05/2009 “ Sistema educativo regionale, formazione e orientamento ”                                            delibera n°70 adottata dal Consiglio Comunale nella seduta pubblica del 29.07.2015</t>
  </si>
  <si>
    <t xml:space="preserve"> Legge Regionale n. 18 dell’ 11/05/2009 “ Sistema educativo regionale, formazione e orientamento ”                                            delibera n°70 adottata dal Consiglio Comunale nella seduta pubblica del 29.07.2016</t>
  </si>
  <si>
    <t xml:space="preserve"> Legge Regionale n. 18 dell’ 11/05/2009 “ Sistema educativo regionale, formazione e orientamento ”                                            delibera n°70 adottata dal Consiglio Comunale nella seduta pubblica del 29.07.2017</t>
  </si>
  <si>
    <t xml:space="preserve"> Legge Regionale n. 18 dell’ 11/05/2009 “ Sistema educativo regionale, formazione e orientamento ”                                            delibera n°70 adottata dal Consiglio Comunale nella seduta pubblica del 29.07.2018</t>
  </si>
  <si>
    <t xml:space="preserve"> Legge Regionale n. 18 dell’ 11/05/2009 “ Sistema educativo regionale, formazione e orientamento ”                                            delibera n°70 adottata dal Consiglio Comunale nella seduta pubblica del 29.07.2019</t>
  </si>
  <si>
    <t xml:space="preserve"> Legge Regionale n. 18 dell’ 11/05/2009 “ Sistema educativo regionale, formazione e orientamento ”                                            delibera n°70 adottata dal Consiglio Comunale nella seduta pubblica del 29.07.2020</t>
  </si>
  <si>
    <t xml:space="preserve"> Legge Regionale n. 18 dell’ 11/05/2009 “ Sistema educativo regionale, formazione e orientamento ”                                            delibera n°70 adottata dal Consiglio Comunale nella seduta pubblica del 29.07.2021</t>
  </si>
  <si>
    <t xml:space="preserve"> Legge Regionale n. 18 dell’ 11/05/2009 “ Sistema educativo regionale, formazione e orientamento ”                                            delibera n°70 adottata dal Consiglio Comunale nella seduta pubblica del 29.07.2022</t>
  </si>
  <si>
    <t xml:space="preserve"> Legge Regionale n. 18 dell’ 11/05/2009 “ Sistema educativo regionale, formazione e orientamento ”                                            delibera n°70 adottata dal Consiglio Comunale nella seduta pubblica del 29.07.2023</t>
  </si>
  <si>
    <t xml:space="preserve"> Legge Regionale n. 18 dell’ 11/05/2009 “ Sistema educativo regionale, formazione e orientamento ”                                            delibera n°70 adottata dal Consiglio Comunale nella seduta pubblica del 29.07.2024</t>
  </si>
  <si>
    <t xml:space="preserve"> Legge Regionale n. 18 dell’ 11/05/2009 “ Sistema educativo regionale, formazione e orientamento ”                                            delibera n°70 adottata dal Consiglio Comunale nella seduta pubblica del 29.07.2025</t>
  </si>
  <si>
    <t xml:space="preserve"> Legge Regionale n. 18 dell’ 11/05/2009 “ Sistema educativo regionale, formazione e orientamento ”                                            delibera n°70 adottata dal Consiglio Comunale nella seduta pubblica del 29.07.2026</t>
  </si>
  <si>
    <t>CONVITTO NAZIONALE COLOMBO</t>
  </si>
  <si>
    <t>VIA DINO BELLUCCI 4</t>
  </si>
  <si>
    <t xml:space="preserve"> Legge Regionale n. 18 dell’ 11/05/2009 “ Sistema educativo regionale, formazione e orientamento ”                                            delibera n°70 adottata dal Consiglio Comunale nella seduta pubblica del 29.07.2027</t>
  </si>
  <si>
    <t xml:space="preserve"> Legge Regionale n. 18 dell’ 11/05/2009 “ Sistema educativo regionale, formazione e orientamento ”                                            delibera n°70 adottata dal Consiglio Comunale nella seduta pubblica del 29.07.2028</t>
  </si>
  <si>
    <t xml:space="preserve"> Legge Regionale n. 18 dell’ 11/05/2009 “ Sistema educativo regionale, formazione e orientamento ”                                            delibera n°70 adottata dal Consiglio Comunale nella seduta pubblica del 29.07.2029</t>
  </si>
  <si>
    <t xml:space="preserve"> Legge Regionale n. 18 dell’ 11/05/2009 “ Sistema educativo regionale, formazione e orientamento ”                                            delibera n°70 adottata dal Consiglio Comunale nella seduta pubblica del 29.07.2030</t>
  </si>
  <si>
    <t xml:space="preserve"> Legge Regionale n. 18 dell’ 11/05/2009 “ Sistema educativo regionale, formazione e orientamento ”                                            delibera n°70 adottata dal Consiglio Comunale nella seduta pubblica del 29.07.2031</t>
  </si>
  <si>
    <t xml:space="preserve"> Legge Regionale n. 18 dell’ 11/05/2009 “ Sistema educativo regionale, formazione e orientamento ”                                            delibera n°70 adottata dal Consiglio Comunale nella seduta pubblica del 29.07.2032</t>
  </si>
  <si>
    <t xml:space="preserve"> Legge Regionale n. 18 dell’ 11/05/2009 “ Sistema educativo regionale, formazione e orientamento ”                                            delibera n°70 adottata dal Consiglio Comunale nella seduta pubblica del 29.07.2033</t>
  </si>
  <si>
    <t xml:space="preserve"> Legge Regionale n. 18 dell’ 11/05/2009 “ Sistema educativo regionale, formazione e orientamento ”                                            delibera n°70 adottata dal Consiglio Comunale nella seduta pubblica del 29.07.2034</t>
  </si>
  <si>
    <t xml:space="preserve"> Legge Regionale n. 18 dell’ 11/05/2009 “ Sistema educativo regionale, formazione e orientamento ”                                            delibera n°70 adottata dal Consiglio Comunale nella seduta pubblica del 29.07.2035</t>
  </si>
  <si>
    <t xml:space="preserve"> Legge Regionale n. 18 dell’ 11/05/2009 “ Sistema educativo regionale, formazione e orientamento ”                                            delibera n°70 adottata dal Consiglio Comunale nella seduta pubblica del 29.07.2036</t>
  </si>
  <si>
    <t xml:space="preserve"> Legge Regionale n. 18 dell’ 11/05/2009 “ Sistema educativo regionale, formazione e orientamento ”                                            delibera n°70 adottata dal Consiglio Comunale nella seduta pubblica del 29.07.2037</t>
  </si>
  <si>
    <t xml:space="preserve"> Legge Regionale n. 18 dell’ 11/05/2009 “ Sistema educativo regionale, formazione e orientamento ”                                            delibera n°70 adottata dal Consiglio Comunale nella seduta pubblica del 29.07.2038</t>
  </si>
  <si>
    <t xml:space="preserve"> Legge Regionale n. 18 dell’ 11/05/2009 “ Sistema educativo regionale, formazione e orientamento ”                                            delibera n°70 adottata dal Consiglio Comunale nella seduta pubblica del 29.07.2039</t>
  </si>
  <si>
    <t xml:space="preserve"> Legge Regionale n. 18 dell’ 11/05/2009 “ Sistema educativo regionale, formazione e orientamento ”                                            delibera n°70 adottata dal Consiglio Comunale nella seduta pubblica del 29.07.2040</t>
  </si>
  <si>
    <t xml:space="preserve"> Legge Regionale n. 18 dell’ 11/05/2009 “ Sistema educativo regionale, formazione e orientamento ”                                            delibera n°70 adottata dal Consiglio Comunale nella seduta pubblica del 29.07.2041</t>
  </si>
  <si>
    <t xml:space="preserve"> Legge Regionale n. 18 dell’ 11/05/2009 “ Sistema educativo regionale, formazione e orientamento ”                                            delibera n°70 adottata dal Consiglio Comunale nella seduta pubblica del 29.07.2042</t>
  </si>
  <si>
    <t xml:space="preserve"> Legge Regionale n. 18 dell’ 11/05/2009 “ Sistema educativo regionale, formazione e orientamento ”                                            delibera n°70 adottata dal Consiglio Comunale nella seduta pubblica del 29.07.2043</t>
  </si>
  <si>
    <t xml:space="preserve"> Legge Regionale n. 18 dell’ 11/05/2009 “ Sistema educativo regionale, formazione e orientamento ”                                            delibera n°70 adottata dal Consiglio Comunale nella seduta pubblica del 29.07.2044</t>
  </si>
  <si>
    <t xml:space="preserve"> Legge Regionale n. 18 dell’ 11/05/2009 “ Sistema educativo regionale, formazione e orientamento ”                                            delibera n°70 adottata dal Consiglio Comunale nella seduta pubblica del 29.07.2045</t>
  </si>
  <si>
    <t xml:space="preserve"> Legge Regionale n. 18 dell’ 11/05/2009 “ Sistema educativo regionale, formazione e orientamento ”                                            delibera n°70 adottata dal Consiglio Comunale nella seduta pubblica del 29.07.2046</t>
  </si>
  <si>
    <t xml:space="preserve"> Legge Regionale n. 18 dell’ 11/05/2009 “ Sistema educativo regionale, formazione e orientamento ”                                            delibera n°70 adottata dal Consiglio Comunale nella seduta pubblica del 29.07.2047</t>
  </si>
  <si>
    <t xml:space="preserve"> Legge Regionale n. 18 dell’ 11/05/2009 “ Sistema educativo regionale, formazione e orientamento ”                                            delibera n°70 adottata dal Consiglio Comunale nella seduta pubblica del 29.07.2048</t>
  </si>
  <si>
    <t xml:space="preserve"> Legge Regionale n. 18 dell’ 11/05/2009 “ Sistema educativo regionale, formazione e orientamento ”                                            delibera n°70 adottata dal Consiglio Comunale nella seduta pubblica del 29.07.2049</t>
  </si>
  <si>
    <t xml:space="preserve"> Legge Regionale n. 18 dell’ 11/05/2009 “ Sistema educativo regionale, formazione e orientamento ”                                            delibera n°70 adottata dal Consiglio Comunale nella seduta pubblica del 29.07.2050</t>
  </si>
  <si>
    <t xml:space="preserve"> Legge Regionale n. 18 dell’ 11/05/2009 “ Sistema educativo regionale, formazione e orientamento ”                                            delibera n°70 adottata dal Consiglio Comunale nella seduta pubblica del 29.07.2051</t>
  </si>
  <si>
    <t xml:space="preserve"> Legge Regionale n. 18 dell’ 11/05/2009 “ Sistema educativo regionale, formazione e orientamento ”                                            delibera n°70 adottata dal Consiglio Comunale nella seduta pubblica del 29.07.2052</t>
  </si>
  <si>
    <t xml:space="preserve"> Legge Regionale n. 18 dell’ 11/05/2009 “ Sistema educativo regionale, formazione e orientamento ”                                            delibera n°70 adottata dal Consiglio Comunale nella seduta pubblica del 29.07.2053</t>
  </si>
  <si>
    <t xml:space="preserve"> Legge Regionale n. 18 dell’ 11/05/2009 “ Sistema educativo regionale, formazione e orientamento ”                                            delibera n°70 adottata dal Consiglio Comunale nella seduta pubblica del 29.07.2054</t>
  </si>
  <si>
    <t xml:space="preserve"> Legge Regionale n. 18 dell’ 11/05/2009 “ Sistema educativo regionale, formazione e orientamento ”                                            delibera n°70 adottata dal Consiglio Comunale nella seduta pubblica del 29.07.2055</t>
  </si>
  <si>
    <t xml:space="preserve"> Legge Regionale n. 18 dell’ 11/05/2009 “ Sistema educativo regionale, formazione e orientamento ”                                            delibera n°70 adottata dal Consiglio Comunale nella seduta pubblica del 29.07.2056</t>
  </si>
  <si>
    <t xml:space="preserve"> Legge Regionale n. 18 dell’ 11/05/2009 “ Sistema educativo regionale, formazione e orientamento ”                                            delibera n°70 adottata dal Consiglio Comunale nella seduta pubblica del 29.07.2057</t>
  </si>
  <si>
    <t xml:space="preserve"> Legge Regionale n. 18 dell’ 11/05/2009 “ Sistema educativo regionale, formazione e orientamento ”                                            delibera n°70 adottata dal Consiglio Comunale nella seduta pubblica del 29.07.2058</t>
  </si>
  <si>
    <t xml:space="preserve"> Legge Regionale n. 18 dell’ 11/05/2009 “ Sistema educativo regionale, formazione e orientamento ”                                            delibera n°70 adottata dal Consiglio Comunale nella seduta pubblica del 29.07.2059</t>
  </si>
  <si>
    <t xml:space="preserve"> Legge Regionale n. 18 dell’ 11/05/2009 “ Sistema educativo regionale, formazione e orientamento ”                                            delibera n°70 adottata dal Consiglio Comunale nella seduta pubblica del 29.07.2060</t>
  </si>
  <si>
    <t>Nido d’Infanzia “S. Filippo Neri” Fondazione Conservatorio delle Figlie di N. S. della Misericordia</t>
  </si>
  <si>
    <t>VIA POLLERI 9</t>
  </si>
  <si>
    <t>C.F.80012850105   -    P.I.01979900998</t>
  </si>
  <si>
    <t>ASSISTENZA SCOLASTICA E LA PROMOZIONE DEL DIRITTO ALLO STUDIO</t>
  </si>
  <si>
    <t>D.D. 2011-146.2.84</t>
  </si>
  <si>
    <t xml:space="preserve">D.G.R 1428 del 25/11/2011,D.G.R. 1728 DEL 29/12/2011     </t>
  </si>
  <si>
    <t>Nido d’infanzia “Contubernio d’Albertis”</t>
  </si>
  <si>
    <t>VIA G.AMARENA 11</t>
  </si>
  <si>
    <t>C.F.80013410107  -  01979680996</t>
  </si>
  <si>
    <t>D.D 2011-146.2.84</t>
  </si>
  <si>
    <t>D.G.R 1428 del 25/11/2011,D.G.R. 1728 DEL 29/12/2012</t>
  </si>
  <si>
    <t>ASILO INFANTILE L..STALLO ONLUS</t>
  </si>
  <si>
    <t>V.PARMA 12</t>
  </si>
  <si>
    <t>C.F. 80043150103  -  P.I. 02823630104</t>
  </si>
  <si>
    <t>D.D. 2012-146.2.40</t>
  </si>
  <si>
    <t xml:space="preserve">L. R. 08/06/2006 n.15 art. 10   E   CONSEGUENTE D.G.R. n. 337 del 09/02/2012  </t>
  </si>
  <si>
    <t>ISTITUTO SUORE BENEDETTINE DELLA PROVVIDENZA-SCUOLA MATERNA PRIVATA</t>
  </si>
  <si>
    <t>VIA SAN GIULIANO 10</t>
  </si>
  <si>
    <t>C.F.00611740101  - P.I. 00611740101</t>
  </si>
  <si>
    <t>ASILO INFANTILE DI PONTEDECIMO CASA DEI BAMBINI</t>
  </si>
  <si>
    <t>VIA CONI ZUGNA, 7</t>
  </si>
  <si>
    <t>C.F.80015650106</t>
  </si>
  <si>
    <t>ISTITUTO FIGLIE DI SAN GIUSEPPE -Casa dei Bambini</t>
  </si>
  <si>
    <t>SAL.INF.S.ROCCHINO 15</t>
  </si>
  <si>
    <t>C.F. 80045510106  -  P.I. 01263730101</t>
  </si>
  <si>
    <t>SCUOLA MATERNA CONTESSA GOVONE-CONGREGAZIONE FIGLIE N.S. DELLA NEVE</t>
  </si>
  <si>
    <t>VIA DELLE RIPE 45</t>
  </si>
  <si>
    <t>C.F. 80004230092 - P.I. 00351920095</t>
  </si>
  <si>
    <t>FONDAZIONE ISTITUTO CONTUBERNIO D’ALBERTIS PER LE SORDOMUTE</t>
  </si>
  <si>
    <t>VIA G. AMARENA 11</t>
  </si>
  <si>
    <t>C.F. 80013410107 -P.I. 01979680996</t>
  </si>
  <si>
    <t>SCUOLA DON DASTE SAL BELVEDERE - OPERA DON D'ASTE</t>
  </si>
  <si>
    <t xml:space="preserve">SALITA BELVEDERE 2 </t>
  </si>
  <si>
    <t>C.F. 80015510102 - P.I. 02208460101</t>
  </si>
  <si>
    <t>IST. N. E M. GARIBALDI A. ACCAME</t>
  </si>
  <si>
    <t xml:space="preserve">VIA P.PASTORINO 3A </t>
  </si>
  <si>
    <t>C.F. 80007770102</t>
  </si>
  <si>
    <t>CONSERVATORIO DI N.S. DEL RIFUGIO E OPERE PIE RIUNITE-GESU' BAMBINO</t>
  </si>
  <si>
    <t>VIALE V.C. BRACELLI 13</t>
  </si>
  <si>
    <t>C.F. 80008630107 - P.I. 01781610991</t>
  </si>
  <si>
    <t>COOP. S.A.B.A. ONLUS - LA ROTONDA DEI BAMBINI</t>
  </si>
  <si>
    <t>P.ZZA DEI GRECI 5R</t>
  </si>
  <si>
    <t>C.F. 01062310105 - P.I. 01062310105</t>
  </si>
  <si>
    <t xml:space="preserve"> ISTITUTO DON BOSCO -SOCIETA’ COOPERATIVA SOCIALE S.R.L-ALBERO GENEROSO </t>
  </si>
  <si>
    <t>VIA C.ROLANDO 15</t>
  </si>
  <si>
    <t>C.F. 00872770102</t>
  </si>
  <si>
    <t>ISTITUTO DI CULTURA E LINGUE MARCELLINE - “MARCELLINE”</t>
  </si>
  <si>
    <t>VIA S. NAZARO 20</t>
  </si>
  <si>
    <t>C.F. 03918090154 - P.I.03918090154</t>
  </si>
  <si>
    <t>SCUOLA MATERNA INFANZIA N. S. DEL MONTE DELL'IST. SUORE TERZIARIE FRANCESCANE</t>
  </si>
  <si>
    <t>VIA MADRE ROSA BIANCHI 30</t>
  </si>
  <si>
    <t>C.F. 00873800106 -P.I. 00873800106</t>
  </si>
  <si>
    <t>SCUOLA DELL’INFANZIA N.S. DELL’ORTO - ISTITUTO SCOLASTICO GIANELLI ARL.ONLUS</t>
  </si>
  <si>
    <t>LOC. CERRETA  - 19012 CARRO SP</t>
  </si>
  <si>
    <t>C.F. 03814670109 -P.I. 01116650118</t>
  </si>
  <si>
    <t>CONGREGAZIONE MADRI PIE FRANZONIANE –SC.INF. PAOLO GEROLAMO  FRANZONI</t>
  </si>
  <si>
    <t>VIA NICOLO' DASTE 9 - 16149</t>
  </si>
  <si>
    <t>C.F.00884220104 - P.I. 00884220104</t>
  </si>
  <si>
    <t>SCUOLA MATERNA PRIVATA PURIFICAZIONE DI MARIA  S.S.</t>
  </si>
  <si>
    <t>VIA DEL SOLE, 9</t>
  </si>
  <si>
    <t>C.F. 80004930097 - P.I. 00331620096</t>
  </si>
  <si>
    <t xml:space="preserve">SC.  INFANZIA  FILIPPO NERI - CONSERVATORIO FIGLIE N.S. DELLA MISERICORDIA-FILIPPINE </t>
  </si>
  <si>
    <t>C.F. 80012850105 - P.I. 01979900998</t>
  </si>
  <si>
    <t>ASILO INFANTILE S MARTINO D’ALBARO</t>
  </si>
  <si>
    <t>SAL.SUP.DELLA NOCE 78 B</t>
  </si>
  <si>
    <t>C.F. 80019300104 - P.I. 02466380108</t>
  </si>
  <si>
    <t>SC. MATERNA “SAN PIO X” - Cooperativa Sociale ARL ONLUS ALBERO AZZZURRO</t>
  </si>
  <si>
    <t>C.SO UGO BASSI 36</t>
  </si>
  <si>
    <t>C.F. 01380370997 -P.I. 01380370997</t>
  </si>
  <si>
    <t>CONGREGAZIONE SUORE SANTA MARTA</t>
  </si>
  <si>
    <t>SAL.PORTA S.BERNARDINO 20</t>
  </si>
  <si>
    <t>C.F. 02510770585 - P.I. 01067681005</t>
  </si>
  <si>
    <t xml:space="preserve">CONGREGAZIONE SUORE DOMENICANE DI S. CATERINA DA SIENA </t>
  </si>
  <si>
    <t>VIA G.MAJORANA 28</t>
  </si>
  <si>
    <t>C.F. 02051190581 -  P.I. 01026951002</t>
  </si>
  <si>
    <t>UMBERTO E MARGHERITA - CSTA srl - ONLUS</t>
  </si>
  <si>
    <t>VIA SAMPIERDARENA 12/15</t>
  </si>
  <si>
    <t xml:space="preserve"> C.F. 02234190102 - P.I. 02234190102</t>
  </si>
  <si>
    <t>CONSERVATORIO DI N.S. DEL RIFUGIO E OPERE PIE RIUNITE- VIRGINIA BRACELLI</t>
  </si>
  <si>
    <t>INSERIMENTO DISABILI, MINORI, STRANIERI E LOTTA AL DISAGIO SOCIALE</t>
  </si>
  <si>
    <t>L. R. 08/06/2006 n.15 art. 10   E   CONSEGUENTE D.G.R. n. 337 del 09/02/2013</t>
  </si>
  <si>
    <t>SCUOLA MATERNA CONTESSA GOVONE CONGREGAZIONE FIGLIE N.S. DELLA NEVE</t>
  </si>
  <si>
    <t>L. R. 08/06/2006 n.15 art. 10   E   CONSEGUENTE D.G.R. n. 337 del 09/02/2014</t>
  </si>
  <si>
    <t>FONDAZIONE ISTITUTO CONTUBERNIO D'ALBERTIS PER LE SORDOMUTE</t>
  </si>
  <si>
    <t>L. R. 08/06/2006 n.15 art. 10   E   CONSEGUENTE D.G.R. n. 337 del 09/02/2015</t>
  </si>
  <si>
    <t>L. R. 08/06/2006 n.15 art. 10   E   CONSEGUENTE D.G.R. n. 337 del 09/02/2016</t>
  </si>
  <si>
    <t>L. R. 08/06/2006 n.15 art. 10   E   CONSEGUENTE D.G.R. n. 337 del 09/02/2017</t>
  </si>
  <si>
    <t>L. R. 08/06/2006 n.15 art. 10   E   CONSEGUENTE D.G.R. n. 337 del 09/02/2018</t>
  </si>
  <si>
    <t>L. R. 08/06/2006 n.15 art. 10   E   CONSEGUENTE D.G.R. n. 337 del 09/02/2019</t>
  </si>
  <si>
    <t>L. R. 08/06/2006 n.15 art. 10   E   CONSEGUENTE D.G.R. n. 337 del 09/02/2020</t>
  </si>
  <si>
    <t>L. R. 08/06/2006 n.15 art. 10   E   CONSEGUENTE D.G.R. n. 337 del 09/02/2021</t>
  </si>
  <si>
    <t>L. R. 08/06/2006 n.15 art. 10   E   CONSEGUENTE D.G.R. n. 337 del 09/02/2022</t>
  </si>
  <si>
    <t>L. R. 08/06/2006 n.15 art. 10   E   CONSEGUENTE D.G.R. n. 337 del 09/02/2023</t>
  </si>
  <si>
    <t>PARTICOLARI  SITUAZIONI  DI  EMERGENZA STRUTTURALE</t>
  </si>
  <si>
    <t>L. R. 08/06/2006 n.15 art. 10   E   CONSEGUENTE D.G.R. n. 337 del 09/02/2025</t>
  </si>
  <si>
    <t>L. R. 08/06/2006 n.15 art. 10   E   CONSEGUENTE D.G.R. n. 337 del 09/02/2026</t>
  </si>
  <si>
    <t>FONDAZIONE URBAN LAB GENOA INTERNATIONAL SCHOOL - FULGIS</t>
  </si>
  <si>
    <t xml:space="preserve">VIA BERTANI 6 </t>
  </si>
  <si>
    <t>CONTRIBUTO AL FONDO DI GESTIONE ALLA FONDAZIONE DI PARTECIPAZIONE DENOMINATA "FONDAZIONE URBAN LAB GENOA INTERNATIONAL SCHOOL" F.U.L.G.I.S ANNO 2012 PER LA GESTIONE DELLE SCUOLE CIVICHE DELEDDA E DUCHESSA DI GALLIERA</t>
  </si>
  <si>
    <t>D.D.2012-146.2.25</t>
  </si>
  <si>
    <t>AUSER PROVINCIALE - ORG.VOLONT.</t>
  </si>
  <si>
    <t>VIA BALBI 29/5</t>
  </si>
  <si>
    <t>ACCOMPAGNAMENTO E SORVEGLIANZA DI MINORI SU VETTURA E SU BUS</t>
  </si>
  <si>
    <t>D.D. 2012 146.2.6</t>
  </si>
  <si>
    <t>D.D 2012-146.2.128</t>
  </si>
  <si>
    <t>“Il Girotondo di Castelletto” snc-     S.ta dell'Incarnazione 10/1- Genova</t>
  </si>
  <si>
    <t>S.ta dell'Incarnazione 10/1- Genova</t>
  </si>
  <si>
    <t>02023860998</t>
  </si>
  <si>
    <t>CONTRIBUTI PER CONVENZIONAMENTO CON ASILI NIDO</t>
  </si>
  <si>
    <t>D.D.2011.146.2.111 -D.D.2012.146.2.23 - D.D.2012.146.2.32 - D.D.2012.146.2.84</t>
  </si>
  <si>
    <t>D.C.G. n. 00113/2006 - APPROVAZIONE DEL DISCIPLINARE E DELLO SCHEMA DI CONVENZIONE PER L'ACCREDITAMENTO DI ASILI NIDO E MICRONIDI GESTITI DA SOGGETTI PRIVATI</t>
  </si>
  <si>
    <t>“La Cicala”- CSTA Coop. Sociale a.r.l.  Via .Rigola 50 - Genova</t>
  </si>
  <si>
    <t>Via .Rigola 50 - Genova</t>
  </si>
  <si>
    <t>02234190102</t>
  </si>
  <si>
    <t>“Il Nido dell'Orsa”- Coop. Sociale S.A.B.A Onlus -</t>
  </si>
  <si>
    <t>Via Cialli 6 D - Genova</t>
  </si>
  <si>
    <t>01062310105</t>
  </si>
  <si>
    <t xml:space="preserve">“Yo-Yo” – Infantia Coop.Sociale a.r.l. Onlus -  </t>
  </si>
  <si>
    <t>P.za Maddalena 11/5 - Genova</t>
  </si>
  <si>
    <t>01540620992</t>
  </si>
  <si>
    <t>“Il Trenino a Vapore” –Serfer Servizi ferroviari srl - Via Rolla 22 r - Genova</t>
  </si>
  <si>
    <t>Via Rolla 22 r - Genova</t>
  </si>
  <si>
    <t>03803450109</t>
  </si>
  <si>
    <t xml:space="preserve">“Il Coniglio blu” – Consorzio Agorà Soc. Coop. Sociale -Onlus-                </t>
  </si>
  <si>
    <t>Volta 19/8 Genova</t>
  </si>
  <si>
    <t>03486790102</t>
  </si>
  <si>
    <t xml:space="preserve">“Zerovirgolatre” – TAU Coop. Sociale a resp. limitata  - </t>
  </si>
  <si>
    <t>V.Coronata 67 - Genova</t>
  </si>
  <si>
    <t xml:space="preserve">“Il Cucciolo”snc –                                                                                   </t>
  </si>
  <si>
    <t>V. Cocito 4/1A – Genova</t>
  </si>
  <si>
    <t>01737820991</t>
  </si>
  <si>
    <t xml:space="preserve">“LolliPop”- di Satta Daniela                                                                    </t>
  </si>
  <si>
    <t>V. Accinelli 9/1 – Genova</t>
  </si>
  <si>
    <t>01367390992 STTDNL70B45D969I</t>
  </si>
  <si>
    <t xml:space="preserve">“Oasis Mascherona” – Circolo Oasis S.ta Maria di Castello    Onlus- </t>
  </si>
  <si>
    <t>S.ta di Mascherona 10 r - Genova</t>
  </si>
  <si>
    <t>95038330106</t>
  </si>
  <si>
    <t xml:space="preserve">“Oasis Montebruno” – Circolo Oasis S.ta Maria di Castello   Onlus -             </t>
  </si>
  <si>
    <t>V. Parini 21 - Genova</t>
  </si>
  <si>
    <t xml:space="preserve">“L’Ape Maya” SCT srl di Colombo Monica- </t>
  </si>
  <si>
    <t>Via XX Settembre 2/10 - Genova</t>
  </si>
  <si>
    <t>01372140994</t>
  </si>
  <si>
    <t xml:space="preserve">“La Trottola”- Consorzio Agorà Soc. Coop. Sociale- Onlus -                        </t>
  </si>
  <si>
    <t xml:space="preserve"> Largo Benzi 10- Genova</t>
  </si>
  <si>
    <t xml:space="preserve">“La Gabbianella”- La Comunità Soc. Coop.Sociale-Onlus-                             </t>
  </si>
  <si>
    <t xml:space="preserve">V. G. Da Verrazzano 204 - Genova </t>
  </si>
  <si>
    <t>01124610104</t>
  </si>
  <si>
    <t xml:space="preserve">“Il Paradiso dei Piccoli”- s.n.c. –                                                          </t>
  </si>
  <si>
    <t>C.so Dogali 9 A – Genova</t>
  </si>
  <si>
    <t>03679770101</t>
  </si>
  <si>
    <t>“L’Albero Generoso”- Istituto Don Bosco -</t>
  </si>
  <si>
    <t>V.Carlo Rolando 15-Genova</t>
  </si>
  <si>
    <t>00872770102</t>
  </si>
  <si>
    <t>V. Gropallo 4/2 - Genova</t>
  </si>
  <si>
    <t>01820420998 CCCBBR92A57D969V</t>
  </si>
  <si>
    <t xml:space="preserve">“L’arca di Noè” – Cooperativa Sociale Onlus “Il Dono”  -  </t>
  </si>
  <si>
    <t xml:space="preserve"> S.ta degli Angeli, 67 - Genova</t>
  </si>
  <si>
    <t>03791900107</t>
  </si>
  <si>
    <t xml:space="preserve">“ Baby club “ s.a.s. di Luise Lionello, </t>
  </si>
  <si>
    <t>Piazza della Vittoria 12/31, Genova</t>
  </si>
  <si>
    <t>01900250992</t>
  </si>
  <si>
    <t xml:space="preserve">“ Hakuna Matata” – soc. coop. soc. Minerva onlus, </t>
  </si>
  <si>
    <t>via del Commercio 9</t>
  </si>
  <si>
    <t>01837260999</t>
  </si>
  <si>
    <t xml:space="preserve">“San Pio X – l’albero azzurro soc. coop. soc. arl onlus, </t>
  </si>
  <si>
    <t>C.so Ugo Bassi 36 -Genova</t>
  </si>
  <si>
    <t>01380370997</t>
  </si>
  <si>
    <t>Contubernio d’Albertis</t>
  </si>
  <si>
    <t>Via Amarena,11 A –Genova</t>
  </si>
  <si>
    <t>01979680996</t>
  </si>
  <si>
    <t xml:space="preserve">Gemeaz Cusin s.p.a.- Nido Campi Children - </t>
  </si>
  <si>
    <t>C.so Perrone,24 - Genova</t>
  </si>
  <si>
    <t>05351490965</t>
  </si>
  <si>
    <t>"IL PULCINO LELE" s.n.c.</t>
  </si>
  <si>
    <t>Via Guala 15/4</t>
  </si>
  <si>
    <t>01765500994</t>
  </si>
  <si>
    <t>VILLA RONCO Coop. Soc. Lanza del Vasto</t>
  </si>
  <si>
    <t>Via Nino Ronco,31</t>
  </si>
  <si>
    <t>02764000101</t>
  </si>
  <si>
    <t xml:space="preserve">Associazione SHALOM ONLUS </t>
  </si>
  <si>
    <t>VIA SAN SIRO 3</t>
  </si>
  <si>
    <t>DD 2012.146.2.0.- 117</t>
  </si>
  <si>
    <t xml:space="preserve">ASSOCIAZIONE A GE GENOVA GENITORI </t>
  </si>
  <si>
    <t>VIA CAIROLI 1/1</t>
  </si>
  <si>
    <t xml:space="preserve">Sperimentazione convenzionamento 
DGC n° 374 /2012 - Linee di indirizzo per la concessione di spazi comunali al fine della realizzazione di servizi educativi per bambini da zero a tre anni         </t>
  </si>
  <si>
    <t>D.D.2011. 146.2.125 -D.D.2012.146.2.18 D.D.2012.146.2.48  D.D.2012.146.2.89</t>
  </si>
  <si>
    <t xml:space="preserve">ASSOCIAZIONE CRESCENDO   - </t>
  </si>
  <si>
    <t>VIA  A. CANTORE 30/20 SC.A</t>
  </si>
  <si>
    <t>03722300104</t>
  </si>
  <si>
    <t xml:space="preserve">O.D.V. CENTRO ASSISTENZIALE PEGLIESE ONLUS     </t>
  </si>
  <si>
    <t>P.ZZA SANTA MARIA IMMACOLATA 1</t>
  </si>
  <si>
    <t>095031850100</t>
  </si>
  <si>
    <t xml:space="preserve">COOP SOC ONLUS COOPSSE </t>
  </si>
  <si>
    <t>PIAZZA PETRELLA 5/6</t>
  </si>
  <si>
    <t>01025290105</t>
  </si>
  <si>
    <t xml:space="preserve">ASSOCIAZIONE NUOVO CIEP </t>
  </si>
  <si>
    <t>VIA  ALLENDE 48</t>
  </si>
  <si>
    <t>095042850107</t>
  </si>
  <si>
    <t>VIA G. MURTOLA 22-28R</t>
  </si>
  <si>
    <t xml:space="preserve">Convenzionamento posti bambino
DGC n° 374 /2012 - Linee di indirizzo per la concessione di spazi comunali al fine della realizzazione di servizi educativi per bambini da zero a tre anni         </t>
  </si>
  <si>
    <t>DD 2009/146/27              D.D2011-146.2.106       D.D.2012-146.2.0.19              D.D 2012 -146.2.36               D.D. 2012-146.2.-90</t>
  </si>
  <si>
    <t>UISP Comitato Provinciale</t>
  </si>
  <si>
    <t>P.zza Campetto, 7/13 16121 Genova</t>
  </si>
  <si>
    <t>0302935019</t>
  </si>
  <si>
    <t>contributi alle Associazioni/Società ed Enti di promozione sportiva a sostegno di  iniziative o manifestazioni ricorrenti o di particolare rilevanza in ambito sportivo-ricreativo</t>
  </si>
  <si>
    <t>D.D. 2012-133.1.0.16</t>
  </si>
  <si>
    <t>Regolamento disciplina e criteri concessione sovvenzioni e contributi - del. C.C. n. 90/2010 e del. G.C. n. 272/2011 linee guida per l'assegnazione di contributi a sostegno di iniziative, manifestazioni, promozioni di attività e attività rivolte ai disabili in ambito sportivo e ricreativo a favore di Associazioni/Società ed Enti di Promozione Sportiva</t>
  </si>
  <si>
    <t>A.S.D. High Voltage Sport</t>
  </si>
  <si>
    <t>Via C. Viazzi, 15/6 16142 Genova</t>
  </si>
  <si>
    <t>01706710991</t>
  </si>
  <si>
    <t>F.I.J.L.K.A.M. Comitato Regionale Ligure</t>
  </si>
  <si>
    <t>Viale Padre Santo, 1 16122 Genova</t>
  </si>
  <si>
    <t>01379961004</t>
  </si>
  <si>
    <t>A.S.D. Podistica Peralto Genova</t>
  </si>
  <si>
    <t>Via del Peralto, 4 16136 Genova</t>
  </si>
  <si>
    <t>01707850994</t>
  </si>
  <si>
    <t>Centro Sportivo Marassi Judo a.s.d.</t>
  </si>
  <si>
    <t>Passo Centurione Bracelli, 5 16142 Genova</t>
  </si>
  <si>
    <t>9502496106</t>
  </si>
  <si>
    <t>contributi alle Associazioni/Società ed Enti di promozione sportiva a sostegno di  iniziative o manifestazioni ricorrenti o di particolare rilevanza in ambito sportivo-ricreativo:</t>
  </si>
  <si>
    <t>A.S.D. S.C. Molassana Boero</t>
  </si>
  <si>
    <t>Via di Pino, 35 canc. 16138 Genova</t>
  </si>
  <si>
    <t>02851900106</t>
  </si>
  <si>
    <t>Associazione Nazionale Stelle al Merito</t>
  </si>
  <si>
    <t>Via I. D'Aste, 3/5 16121 Genova</t>
  </si>
  <si>
    <t>93025590725</t>
  </si>
  <si>
    <t>Tennis Club Le Palme</t>
  </si>
  <si>
    <t>Viale B. Bisagno, 14/24 16129 Genova</t>
  </si>
  <si>
    <t>03427700103</t>
  </si>
  <si>
    <t>Associazione Italiana Ju-Jitsu e D.A.</t>
  </si>
  <si>
    <t>Via Gorizia, 7B/7 16147 Genova</t>
  </si>
  <si>
    <t>01793340546</t>
  </si>
  <si>
    <t>S.S.D. Azzurra s.r.l.</t>
  </si>
  <si>
    <t>Via E. Vernazza, 31 16131 Genova</t>
  </si>
  <si>
    <t>02086710999</t>
  </si>
  <si>
    <t>A.S.D. Triathlon Genova</t>
  </si>
  <si>
    <t>Via Manin, 15/2 16030 Sori (GE)</t>
  </si>
  <si>
    <t>03626360105</t>
  </si>
  <si>
    <t>Fanto Club - Comitato Organizzatore Trofeo Fantozzi</t>
  </si>
  <si>
    <t>Via C. Barabino, 17/21A 16129 Genova</t>
  </si>
  <si>
    <t>95048690101</t>
  </si>
  <si>
    <t>S.S.D. Formidabile</t>
  </si>
  <si>
    <t>Via Macaggi, 25/6 16121 Genova</t>
  </si>
  <si>
    <t>01802550994</t>
  </si>
  <si>
    <t>U.S. Pontedecimo Sezione Ciclismo A.D.</t>
  </si>
  <si>
    <t>Via G. Poli, 2 16164 Genova Pontex</t>
  </si>
  <si>
    <t>02460060102</t>
  </si>
  <si>
    <t>A.S.D. Lanterna Rally</t>
  </si>
  <si>
    <t>Via Capoluogo, 51 16020 Gorreto (GE)</t>
  </si>
  <si>
    <t>03649420100</t>
  </si>
  <si>
    <t>Cooperativa Proges Soc. Coop. Sociale</t>
  </si>
  <si>
    <t>vico del Serriglio 3 Genova</t>
  </si>
  <si>
    <t>Contratto di Quartiere II Centro  Sorico - Quartiere del  ghetto - azione n. 3</t>
  </si>
  <si>
    <t>DD 153/2012</t>
  </si>
  <si>
    <t>€uro 100.000</t>
  </si>
  <si>
    <t>DGC del 27/07/2007- n. 610</t>
  </si>
  <si>
    <t>SVILUPPO ECONOMICO</t>
  </si>
  <si>
    <t>CENTRO VELICO INTERFORZE</t>
  </si>
  <si>
    <t>VIA ARENILE DI PRA'</t>
  </si>
  <si>
    <t>PROGETTO DISTRETTUALE IN MATERIA DI INVECCHIAMENTO ATTIVO</t>
  </si>
  <si>
    <t>DD 2012-170.2.0.-29</t>
  </si>
  <si>
    <t>D.C.C. 90/2010</t>
  </si>
  <si>
    <t>S.O.M.S. GUERRAZZI</t>
  </si>
  <si>
    <t xml:space="preserve">VIA ROMAGNA </t>
  </si>
  <si>
    <t>ASS. PER I DIRITTI DEGLI ANZIANI - LIGURIA - ORG. VOLONT</t>
  </si>
  <si>
    <t xml:space="preserve">P.ZZA COLOMBO </t>
  </si>
  <si>
    <t>CENTRO SPORTIVO PALADONBOSCO</t>
  </si>
  <si>
    <t>VIA C. ROLANDO</t>
  </si>
  <si>
    <t>COMUNITA' SAN BENEDETTO AL PORTO</t>
  </si>
  <si>
    <t xml:space="preserve">VIA SAN BENEDETTO </t>
  </si>
  <si>
    <t>PROGETTO DI ATTIVAZIONE SOCIALE  ADULTI IN DIFFICOLTA'</t>
  </si>
  <si>
    <t>DD 2012-170.2.0.-118</t>
  </si>
  <si>
    <t>D.G.C. 236/2011</t>
  </si>
  <si>
    <t xml:space="preserve">CENTRO VICARIALE DI ASCOLTO SAMPIERDARENA </t>
  </si>
  <si>
    <t>CORSO MARTINETTI</t>
  </si>
  <si>
    <t>PROGETTO PATTO DI SOLIDARIETA'</t>
  </si>
  <si>
    <t>DD 2012-170.2.0.-105</t>
  </si>
  <si>
    <t>MUNICIPIO CENTRO OVEST</t>
  </si>
  <si>
    <t>provvedimenti Dir.Politiche Sociali</t>
  </si>
  <si>
    <t>MUNICIPIO LEVANTE</t>
  </si>
  <si>
    <t>Coop.Sociale La Comunità</t>
  </si>
  <si>
    <t>Via Brignole De Ferrari 6/9-16125 Genova</t>
  </si>
  <si>
    <t>C.F./P.IVA: 01124610104</t>
  </si>
  <si>
    <t>Centro Servizi Minori e Famiglie</t>
  </si>
  <si>
    <t>dd.2012/170.9.0: 1-7-16-26-48-64-69 - 147.0.0./231</t>
  </si>
  <si>
    <t>Associazione Meeting Club</t>
  </si>
  <si>
    <t>Via Tanini 64 r - 16132 Genova</t>
  </si>
  <si>
    <t xml:space="preserve">C.F. 95017630104 </t>
  </si>
  <si>
    <t>Laboratori Educativi Territoriali</t>
  </si>
  <si>
    <t>dd.2011/170.9.0./70</t>
  </si>
  <si>
    <t>La Compagnia per le Vele</t>
  </si>
  <si>
    <t>Via Berghini 92 B r.- 16143 Genova</t>
  </si>
  <si>
    <t>CF: 95062330105</t>
  </si>
  <si>
    <t>Il Movimento Ragazzi</t>
  </si>
  <si>
    <t>Piazza Matteotti, 4 - 16122 - Genova</t>
  </si>
  <si>
    <t>CF: 80015010103</t>
  </si>
  <si>
    <t>UISP</t>
  </si>
  <si>
    <t>Via al Ponte Reale 2/14 -16124</t>
  </si>
  <si>
    <t>CF: 95014920102</t>
  </si>
  <si>
    <t>COOP.AGORA'</t>
  </si>
  <si>
    <t>Vico del Serrriglio, 3</t>
  </si>
  <si>
    <t>C.F./P.IVA: 03486790102</t>
  </si>
  <si>
    <t>Assistenza Domiciliare Anziani</t>
  </si>
  <si>
    <t>Coop.L'Aurora</t>
  </si>
  <si>
    <t>Via Cairoli 1/5 - 16124</t>
  </si>
  <si>
    <t>C.F./P.IVA: 0199909994</t>
  </si>
  <si>
    <t>Isitituti utenti psichici</t>
  </si>
  <si>
    <t>Coop.Cress</t>
  </si>
  <si>
    <t>Via Peschiera, 9 - 16122 Genova</t>
  </si>
  <si>
    <t>C.F./P.IVA: 02880440102</t>
  </si>
  <si>
    <t>Assistenza Domiciliare Handicappati</t>
  </si>
  <si>
    <t>Pubblica Asssistenza Croce Verde Quarto dei Mille</t>
  </si>
  <si>
    <t>Piazza Nievo, 3- 16148 Genova</t>
  </si>
  <si>
    <t>CF: 95008930109</t>
  </si>
  <si>
    <t>Trasporto sociale</t>
  </si>
  <si>
    <t>dd.2012/170.9.0./100</t>
  </si>
  <si>
    <t xml:space="preserve">Legambiente </t>
  </si>
  <si>
    <t>Via Salaria, 403 - 00199 Roma</t>
  </si>
  <si>
    <t>C.F. 80458470582 P.IVA 02143941009</t>
  </si>
  <si>
    <t>I giovani tra attivazione e promozione</t>
  </si>
  <si>
    <t>dd.2012/170.9.0./111</t>
  </si>
  <si>
    <t>GRAC (Gruppo Ricreativo e Animazione Culturale)</t>
  </si>
  <si>
    <t>Via Torricelli, 6 A -fondi - 16133 Genova</t>
  </si>
  <si>
    <t>C.F. 95007780109</t>
  </si>
  <si>
    <t>patrocinio</t>
  </si>
  <si>
    <t>del.G.Mun. N. 11/20.03.2012        D.D. 2012-170.9.0.-25-03/04/2012</t>
  </si>
  <si>
    <t>Circ.Ricr.Cult. e Sportivo Colle degli Ometti</t>
  </si>
  <si>
    <t xml:space="preserve">Via Togliatti, </t>
  </si>
  <si>
    <t>C.F.95035390103</t>
  </si>
  <si>
    <t>del.G.Mun. N. 13/27.03.2012        D.D. 2012-170.9.0.-25-03/04/2012</t>
  </si>
  <si>
    <t>A.N.C.R. Fed.Prov.le di Genova (sez. 24 Maggio Quarto dei Mille)</t>
  </si>
  <si>
    <t xml:space="preserve">C.so A.Saffi, 1 - 16129 </t>
  </si>
  <si>
    <t>C.F. 80078250588 P.IVA 02121071001</t>
  </si>
  <si>
    <t>Pubblica Assistenza Nerviese</t>
  </si>
  <si>
    <t>Via Oberdan, 105 R - 16167 genova</t>
  </si>
  <si>
    <t>C.F. 80044310102</t>
  </si>
  <si>
    <t>Circ.Cult.Sport. A.Monni</t>
  </si>
  <si>
    <t>Via delle Eriche, 102, 104 16147 genova</t>
  </si>
  <si>
    <t>C.F.   95041510108               P.IVA 01252610991</t>
  </si>
  <si>
    <t>Vespa Scooter Club Genova Nervi</t>
  </si>
  <si>
    <t>Pass.A.Garibaldi, 30 16167 genova</t>
  </si>
  <si>
    <t>C.F. 95080400104</t>
  </si>
  <si>
    <t>ASD Circolo Nautica Sturla</t>
  </si>
  <si>
    <t>Via V Maggio, 2A  16147 genova</t>
  </si>
  <si>
    <t>C.F. 95003330107 P.IVA 03783790102</t>
  </si>
  <si>
    <t>CIV NERVI 2005</t>
  </si>
  <si>
    <t>Via Oberdan, 90/2 - 16167 genova</t>
  </si>
  <si>
    <t>C.F./P.IVA 01541070999</t>
  </si>
  <si>
    <t>Veteran Car Club Ligure</t>
  </si>
  <si>
    <t>V.le Brigate Partigiane, 52 r 16129 genova</t>
  </si>
  <si>
    <t>C.F. 95010650109 P.IVA 030693801107</t>
  </si>
  <si>
    <t>Direzione Didattica di Quarto</t>
  </si>
  <si>
    <t xml:space="preserve">Via Vecchi, 11 16148 genova </t>
  </si>
  <si>
    <t>C.F. 80051010108</t>
  </si>
  <si>
    <t>Via delle Eriche, 102-104 - 16147 GENOVA</t>
  </si>
  <si>
    <t>del.G.Mun. N. 15/17.04.2012        D.D. 2012-170.9.0.-38-26/04/2012</t>
  </si>
  <si>
    <t>Parrocchia S.Siro di Nervi</t>
  </si>
  <si>
    <t>Via dei Vassalli, 1 16167 Genova</t>
  </si>
  <si>
    <t>C.F. 80047190105</t>
  </si>
  <si>
    <t>Centro Integrato di via Sturla mare</t>
  </si>
  <si>
    <t>Via Cesarea, 8/4 16121 Genova</t>
  </si>
  <si>
    <t>C.F./P.IVA 02068580998</t>
  </si>
  <si>
    <t>Centro Integrato di via Priaruggia</t>
  </si>
  <si>
    <t>Via XX Settembre, 3/24 16121 Genova</t>
  </si>
  <si>
    <t>C.F. 95153460100</t>
  </si>
  <si>
    <t>Centro Integrato di via Quinto al mare</t>
  </si>
  <si>
    <t>Via Cesarea, 8 - 16121 Genova</t>
  </si>
  <si>
    <t>C.F./P.IVA 01547100998</t>
  </si>
  <si>
    <t>Centro Sportivo Tempo Libero Bocciofila Quarto dei Mille</t>
  </si>
  <si>
    <t>Via Pinasco, 1 - 16147 Genova</t>
  </si>
  <si>
    <t>C.F. 95025330101</t>
  </si>
  <si>
    <t>U.S. Quarto</t>
  </si>
  <si>
    <t>Via V Maggio, 30 - 16148Genova</t>
  </si>
  <si>
    <t>C.F. 80041990104</t>
  </si>
  <si>
    <t>Cooperativa Sociale Csta</t>
  </si>
  <si>
    <t>P.I. 02234190102</t>
  </si>
  <si>
    <t>EROGAZIONE CONTRIBUTI ALLA SCUOLE INFANZIA CONVENZIONATE CON IL COMUNE DI GENOVA PER LANNO SCOLASTICO 2011/2012</t>
  </si>
  <si>
    <t>D.D. 2011.146.2.118                 D.D. 2012.146.2.064</t>
  </si>
  <si>
    <t xml:space="preserve"> determinazione di Giunta Comunale n. 220 del 21 giugno 2010 sono stati approvati sia lo  schema di Convenzione per l periodo 01/09/2010-31/08/2014</t>
  </si>
  <si>
    <t>IstItuto Don Bosco</t>
  </si>
  <si>
    <t xml:space="preserve"> determinazione di Giunta Comunale n. 220 del 21 giugno 2010 sono stati approvati sia lo  schema di Convenzione per l periodo 01/09/2010-31/08/2015</t>
  </si>
  <si>
    <t>Virginia Bracelli- Conserv. NS del Rifugio e opere Pie Riunite</t>
  </si>
  <si>
    <t xml:space="preserve"> determinazione di Giunta Comunale n. 220 del 21 giugno 2010 sono stati approvati sia lo  schema di Convenzione per l periodo 01/09/2010-31/08/2016</t>
  </si>
  <si>
    <t>Fondazione Contubernio d'Albertis per le sordomute</t>
  </si>
  <si>
    <t xml:space="preserve"> determinazione di Giunta Comunale n. 220 del 21 giugno 2010 sono stati approvati sia lo  schema di Convenzione per l periodo 01/09/2010-31/08/2017</t>
  </si>
  <si>
    <t>Asilo Inf.San Martino D'Albaro</t>
  </si>
  <si>
    <t xml:space="preserve"> determinazione di Giunta Comunale n. 220 del 21 giugno 2010 sono stati approvati sia lo  schema di Convenzione per l periodo 01/09/2010-31/08/2018</t>
  </si>
  <si>
    <t>Associazione Istituto N. e M. Garibaldi - A.  Accame</t>
  </si>
  <si>
    <t xml:space="preserve"> determinazione di Giunta Comunale n. 220 del 21 giugno 2010 sono stati approvati sia lo  schema di Convenzione per l periodo 01/09/2010-31/08/2019</t>
  </si>
  <si>
    <t>Istituto Suore Terz. Francescane di NS del Monte</t>
  </si>
  <si>
    <t xml:space="preserve"> determinazione di Giunta Comunale n. 220 del 21 giugno 2010 sono stati approvati sia lo  schema di Convenzione per l periodo 01/09/2010-31/08/2020</t>
  </si>
  <si>
    <t>Fondazione Casa dei Bambini</t>
  </si>
  <si>
    <t xml:space="preserve"> determinazione di Giunta Comunale n. 220 del 21 giugno 2010 sono stati approvati sia lo  schema di Convenzione per l periodo 01/09/2010-31/08/2021</t>
  </si>
  <si>
    <t>Fondazione Conservatorio di NS del rifugio e Opere Pie riunite</t>
  </si>
  <si>
    <t>VLE BRACELLI 13</t>
  </si>
  <si>
    <t xml:space="preserve"> determinazione di Giunta Comunale n. 220 del 21 giugno 2010 sono stati approvati sia lo  schema di Convenzione per l periodo 01/09/2010-31/08/2022</t>
  </si>
  <si>
    <t xml:space="preserve"> Ns dell'Orto- Ist scolastico Gianelli ARL</t>
  </si>
  <si>
    <t>FR. CERRETA DI CARRO 1</t>
  </si>
  <si>
    <t xml:space="preserve"> determinazione di Giunta Comunale n. 220 del 21 giugno 2010 sono stati approvati sia lo  schema di Convenzione per l periodo 01/09/2010-31/08/2023</t>
  </si>
  <si>
    <t xml:space="preserve"> - Opera Don Daste - Scuola Don Daste Sal Belvedere</t>
  </si>
  <si>
    <t>SALITA BELVEDERE 2</t>
  </si>
  <si>
    <t xml:space="preserve"> determinazione di Giunta Comunale n. 220 del 21 giugno 2010 sono stati approvati sia lo  schema di Convenzione per l periodo 01/09/2010-31/08/2024</t>
  </si>
  <si>
    <t>Ente Religioso Suore della  Purificazione di Maria SS</t>
  </si>
  <si>
    <t xml:space="preserve"> determinazione di Giunta Comunale n. 220 del 21 giugno 2010 sono stati approvati sia lo  schema di Convenzione per l periodo 01/09/2010-31/08/2025</t>
  </si>
  <si>
    <t>La rotonda dei Bambini  Coop SABA Onlus</t>
  </si>
  <si>
    <t>P.I.    01062310105</t>
  </si>
  <si>
    <t xml:space="preserve"> determinazione di Giunta Comunale n. 220 del 21 giugno 2010 sono stati approvati sia lo  schema di Convenzione per l periodo 01/09/2010-31/08/2026</t>
  </si>
  <si>
    <t>Casa Religiosa Istituto di Cultura e Lingue Marcelline per l'Educazione e l'Istruzione nelle Scuole delle Suore Marcelline</t>
  </si>
  <si>
    <t>VIA SAN NAZARO 20</t>
  </si>
  <si>
    <t>P.I. 03918090154</t>
  </si>
  <si>
    <t xml:space="preserve"> determinazione di Giunta Comunale n. 220 del 21 giugno 2010 sono stati approvati sia lo  schema di Convenzione per l periodo 01/09/2010-31/08/2027</t>
  </si>
  <si>
    <t>Istituto Suore Benedettine della Provvidenza</t>
  </si>
  <si>
    <t xml:space="preserve"> determinazione di Giunta Comunale n. 220 del 21 giugno 2010 sono stati approvati sia lo  schema di Convenzione per l periodo 01/09/2010-31/08/2028</t>
  </si>
  <si>
    <t>Scuola Materna Contessa Govone</t>
  </si>
  <si>
    <t xml:space="preserve"> determinazione di Giunta Comunale n. 220 del 21 giugno 2010 sono stati approvati sia lo  schema di Convenzione per l periodo 01/09/2010-31/08/2029</t>
  </si>
  <si>
    <t>Congregazione delle Suore di Santa Marta</t>
  </si>
  <si>
    <t xml:space="preserve"> determinazione di Giunta Comunale n. 220 del 21 giugno 2010 sono stati approvati sia lo  schema di Convenzione per l periodo 01/09/2010-31/08/2030</t>
  </si>
  <si>
    <t>Congregazione Suore Domenicane</t>
  </si>
  <si>
    <t>V.G.MAJORANA 28</t>
  </si>
  <si>
    <t xml:space="preserve"> determinazione di Giunta Comunale n. 220 del 21 giugno 2010 sono stati approvati sia lo  schema di Convenzione per l periodo 01/09/2010-31/08/2031</t>
  </si>
  <si>
    <t>Fondazione Conser. Figlie di NS della Misericordia dette "Le Filippine"</t>
  </si>
  <si>
    <t xml:space="preserve"> determinazione di Giunta Comunale n. 220 del 21 giugno 2010 sono stati approvati sia lo  schema di Convenzione per l periodo 01/09/2010-31/08/2032</t>
  </si>
  <si>
    <t>Conservatorio Figlie di San Giuseppe</t>
  </si>
  <si>
    <t xml:space="preserve"> determinazione di Giunta Comunale n. 220 del 21 giugno 2010 sono stati approvati sia lo  schema di Convenzione per l periodo 01/09/2010-31/08/2033</t>
  </si>
  <si>
    <t>Asilo Inf. Lorenzo Stallo Onlus</t>
  </si>
  <si>
    <t xml:space="preserve">Congregazione Istituto Madri Pie Franzoniane - Scuola iNf. Paolo Gerolamo Franzoni </t>
  </si>
  <si>
    <t>P.I. 0088422010</t>
  </si>
  <si>
    <t>L'Albero Azzurro Cooperativa Sociale a.r.l.Onlus</t>
  </si>
  <si>
    <t>GABINETTO DEL SINDACO</t>
  </si>
  <si>
    <t>Situazioni di emergenza per rispondere ad esigenze poste direttamente all'Amministrazione da persone che si trovano in particolari situazioni di bisogno non affrontabili con le consuete procedure</t>
  </si>
  <si>
    <t>Euro 47.390</t>
  </si>
  <si>
    <t>D.D.2194/2012 - D.D. 2195/2012</t>
  </si>
  <si>
    <t>L. 328/2000 CC 990/84</t>
  </si>
  <si>
    <t>Istituto Nastro Azzurro</t>
  </si>
  <si>
    <t>Piazza Sturla 3  16147 Genova</t>
  </si>
  <si>
    <t>Devoluzione dell'assegno annuo di medaglia d'oro al valor militare "Città di Genova</t>
  </si>
  <si>
    <t>DD n. 23/2012</t>
  </si>
  <si>
    <t>Chiesa N.S. di Loreto di Oregina</t>
  </si>
  <si>
    <t>Salita Oregina 44 16134 Genova</t>
  </si>
  <si>
    <t>Corresponsione del contributo annuale per la cerimonia che si tiene nel mese di dicembre in adempimento del voto fatto dal Doge nel 1748 per celebrare l'anniversario della liberazione della città</t>
  </si>
  <si>
    <t>DD n. 22/2012</t>
  </si>
  <si>
    <t xml:space="preserve">A.I.D.O. Associazione Italiana Donatori Organi -  </t>
  </si>
  <si>
    <t>Largo R. Benzi 10 - 16132 Genova</t>
  </si>
  <si>
    <t>CONTRIBUTO</t>
  </si>
  <si>
    <t>M1 prot 10023 del 23/7/2012</t>
  </si>
  <si>
    <t>G.C. 5422/17.12.86</t>
  </si>
  <si>
    <t>A.N.P.I. Comitato Provinciale</t>
  </si>
  <si>
    <t>C.so A. Saffi, 1 - 16128 Genova</t>
  </si>
  <si>
    <t>QUOTA ASSOCIATIVA</t>
  </si>
  <si>
    <t>M1 prot 12013 del 11/9/2012</t>
  </si>
  <si>
    <t>D.G. 3024/12.07.88</t>
  </si>
  <si>
    <t>Fed. Italiana Volontari della Libertà - "Circolo Partigiano Bisagno"</t>
  </si>
  <si>
    <t>Sal.del Prione 26/2 - 16149 Genova</t>
  </si>
  <si>
    <t>M1 prot. 3062 del 1/3/2012</t>
  </si>
  <si>
    <t>G.C. 5947/24.12.87</t>
  </si>
  <si>
    <t>Ass. Nazionale Combattenti e Reduci - Fed. Provinciale di Genova</t>
  </si>
  <si>
    <t>M1 prot 3159 del 5/3/2012</t>
  </si>
  <si>
    <t>G.C. 2285/07.06.88</t>
  </si>
  <si>
    <t>Istituto Ligure per la storia della resistenza e dell'età comtemporanea</t>
  </si>
  <si>
    <t>Via del Seminario 16 - 16121 Genova</t>
  </si>
  <si>
    <t>M1 prot. 12016 del 11/9/2012</t>
  </si>
  <si>
    <t>C.C. 960/25.06.84</t>
  </si>
  <si>
    <t>Associazione Liguri nel Mondo</t>
  </si>
  <si>
    <t>Via S. Lorenzo 23/9 - 16123 Genova</t>
  </si>
  <si>
    <t>M1 prot. 12017 del 11/9/2012</t>
  </si>
  <si>
    <t>D.G. 2142/5.12.96</t>
  </si>
  <si>
    <t>Fondazione Mario e Giorgio Labò</t>
  </si>
  <si>
    <t>Vico S. Luca, 2/1 - 16123 Genova</t>
  </si>
  <si>
    <t>CONTRIBUTO ASSOCIATIVO</t>
  </si>
  <si>
    <t>M1 prot. 1689 del 3/2/2012</t>
  </si>
  <si>
    <t>C.C. 76/21.01.85</t>
  </si>
  <si>
    <t>SEGRETERIA ORGANI ISTITUZIONALI</t>
  </si>
  <si>
    <t>MUNICIPIO MEDIO LEVANTE</t>
  </si>
  <si>
    <t>Istituto Figlie del Divin Zelo (Cea Antoniano+MB)</t>
  </si>
  <si>
    <t>Salita Belvedere 15 -cap 16149 Ge</t>
  </si>
  <si>
    <t>c.f. 02381780580</t>
  </si>
  <si>
    <t xml:space="preserve"> rette ricovero</t>
  </si>
  <si>
    <t>GEN. DD 2012-170.8.0-5</t>
  </si>
  <si>
    <t>art.23 lettera C                  del D.P.R. 616/1977</t>
  </si>
  <si>
    <t xml:space="preserve">Ass. Nuovo Buon Pastore </t>
  </si>
  <si>
    <t>Via Parini 16 - cap 16145 Ge</t>
  </si>
  <si>
    <t>c.f.95072900103</t>
  </si>
  <si>
    <t xml:space="preserve">Ass.Papa Giovanni XXIII </t>
  </si>
  <si>
    <t>Via Mameli 1 - cap 47921 Rimini</t>
  </si>
  <si>
    <t>c.f. 00310810221</t>
  </si>
  <si>
    <t xml:space="preserve">Coopsse Soc Cop Sociale </t>
  </si>
  <si>
    <t>P.zza Petrella 5/6 cap 16159 Ge</t>
  </si>
  <si>
    <t>c.f. 01025290105</t>
  </si>
  <si>
    <t>Congr. Servi Carità  Casa dell'Angelo (CEA Betsaida)</t>
  </si>
  <si>
    <t>Via Borzoli 26 cap 16153 Ge</t>
  </si>
  <si>
    <t>c.f. 0295400587</t>
  </si>
  <si>
    <t>La Comunità Soc Coop Sociale (Cea Ardini)</t>
  </si>
  <si>
    <t>Via B. De ferrari 6/9 cap 1625 Ge</t>
  </si>
  <si>
    <t>c.f. 01124610104</t>
  </si>
  <si>
    <t>Sal.Sup. Santa Tecla 6a cap 16132 Ge</t>
  </si>
  <si>
    <t>c.f. 80015470109</t>
  </si>
  <si>
    <t>Sorriso Francescano (Tende di Dumyat)</t>
  </si>
  <si>
    <t>Via e. Riboli 20 cap 16145 Ge</t>
  </si>
  <si>
    <t>c.f. 003455210108</t>
  </si>
  <si>
    <t>Comune di Busalla-MB Artemisia</t>
  </si>
  <si>
    <t>Via Pinan 13 cap 16102</t>
  </si>
  <si>
    <t>c.f. 00856930102</t>
  </si>
  <si>
    <t xml:space="preserve">Istituto Suore Povere Bonaerensi </t>
  </si>
  <si>
    <t>Salita Granarolo 11 cap 16127 Ge</t>
  </si>
  <si>
    <t>c.f. 80029730100</t>
  </si>
  <si>
    <t>FEB. DD 2012-170.8.0.-11</t>
  </si>
  <si>
    <t xml:space="preserve">Congr. Piccole Suore Missionarie della Carità  (Cea Abbraccio di Don Orione) </t>
  </si>
  <si>
    <t>Via Don Sparpaglione 5                    cap 15057 Tortona</t>
  </si>
  <si>
    <t>c.f. 413630062</t>
  </si>
  <si>
    <t>MAR. DD 2012-170.8.0.- 23</t>
  </si>
  <si>
    <t>Ass. Nuovo Buon Pastore (Progetto Autonomia)</t>
  </si>
  <si>
    <t>Congr. Servi Carità  Casa dell'Angelo (CEA Mamre)</t>
  </si>
  <si>
    <t>Istituto Figlie del Divin Zelo (Cea MB)</t>
  </si>
  <si>
    <t>APR/GIU DD 2012-170.8.0.- 39</t>
  </si>
  <si>
    <t xml:space="preserve">Fondazione Casa di Accoglienza alla Vita Belgioioso </t>
  </si>
  <si>
    <t>Via XX Settembre 127-cap 27011 Pavia</t>
  </si>
  <si>
    <t>c.f. 99856930102</t>
  </si>
  <si>
    <t>Fondazione Auxilium (Comunità gen-bam il Cedro)</t>
  </si>
  <si>
    <t>P.zza Matteotti 4 - cap 16123 Ge</t>
  </si>
  <si>
    <t>c.f. 80014990107</t>
  </si>
  <si>
    <t>LUG/DIC DD 2012-170.8.0.- 55</t>
  </si>
  <si>
    <t>R.P. Liguria - Ass. per la retinite pigmentosa e altre malattie della retina</t>
  </si>
  <si>
    <t>Via Asiago 3 - Ge</t>
  </si>
  <si>
    <t>concessione patrocinio</t>
  </si>
  <si>
    <t>2012-170.4.0.-21</t>
  </si>
  <si>
    <t>Del C.C.90/9.11.2010</t>
  </si>
  <si>
    <t xml:space="preserve">Confraternita di S.Alberto Eremita </t>
  </si>
  <si>
    <t>Via di Creto 37 - Ge</t>
  </si>
  <si>
    <t>Ass. A.Compagna</t>
  </si>
  <si>
    <t>P.zza Postavecchia 3/5 - Ge</t>
  </si>
  <si>
    <t>concessione patrocinio.</t>
  </si>
  <si>
    <t>2012 -170.4.0.- 68</t>
  </si>
  <si>
    <t>Ass. Il Leccio</t>
  </si>
  <si>
    <t>Via Giacalone 33 - Ge</t>
  </si>
  <si>
    <t>Ass. S.O.M.S. Montesignano</t>
  </si>
  <si>
    <t>Via Terpi 109/c - Ge</t>
  </si>
  <si>
    <t>Ass. Genoa Club Sardelli</t>
  </si>
  <si>
    <t>Via Struppa 150 a - Ge</t>
  </si>
  <si>
    <t>00878800101</t>
  </si>
  <si>
    <t>Ass.Cantus Janue</t>
  </si>
  <si>
    <t>Via Trossarelli 9b/20 - Ge</t>
  </si>
  <si>
    <t>Ass. S.M.S. La Concordia</t>
  </si>
  <si>
    <t>Via Trensasco 1 - Ge</t>
  </si>
  <si>
    <t>2012 -170.4.0.- 34</t>
  </si>
  <si>
    <t>Ass. S.Martino di Struppa</t>
  </si>
  <si>
    <t>S.ta Costa e Poggio 2 - Ge</t>
  </si>
  <si>
    <t>Ass. Gruppo Sportivo Ricreativo Aggio</t>
  </si>
  <si>
    <t>Via Aggio 1 - Ge</t>
  </si>
  <si>
    <t>Ass. Centro Sportivo PalaDonBosco</t>
  </si>
  <si>
    <t>Via C. Rolando 15 - Ge</t>
  </si>
  <si>
    <t>01579080993</t>
  </si>
  <si>
    <t>Ass.500Mania Genova Club auto moto storiche</t>
  </si>
  <si>
    <t>Via G. da Verrazzano 232 - Ge</t>
  </si>
  <si>
    <t>Ass. Arci S.Eusebio</t>
  </si>
  <si>
    <t>Via Sup. Rocche di Bavari 48 - G</t>
  </si>
  <si>
    <t>Ass. Cisclistica Molassana</t>
  </si>
  <si>
    <t>Via S.Rocco di Molassa 28</t>
  </si>
  <si>
    <t>c.f.95085410108  p.iva 01455780997</t>
  </si>
  <si>
    <t>Ass Sport. Dilet. Divertime</t>
  </si>
  <si>
    <t>Municipio Media Valbisagno</t>
  </si>
  <si>
    <t>POLITICHE DELLE ENTRATE E TRIBUTI</t>
  </si>
  <si>
    <t>Esenzione dal pagamento della TIA per situazione di grave disagio economico</t>
  </si>
  <si>
    <t xml:space="preserve">DD n. 2012-127.4.0.-13 </t>
  </si>
  <si>
    <t>Art. 18 della DCC n. 21 del 28.02.2006</t>
  </si>
  <si>
    <t>Contributo x abbattimento barriere architettoniche in edifici privati</t>
  </si>
  <si>
    <t>Presa d'atto in quanto fondi regionali</t>
  </si>
  <si>
    <t>L.R. 15/89</t>
  </si>
  <si>
    <t>INTEGRAZIONE PROCESSI MANUTENTIVI E SVILUPPO MUNICIPI - SETTORE COORD. SPAZI PUBBLICI</t>
  </si>
  <si>
    <t>Rimborso spese per Interventi Educativi Individuali con educatori volontari selezionati (affido educativo)</t>
  </si>
  <si>
    <t>dd 2012.170.3 n. 5; 12; 21;36; 49; 58; 76</t>
  </si>
  <si>
    <t>(L. 328/2000)</t>
  </si>
  <si>
    <t>Contributi alle famiglie affidatarie che hanno minori in affido (affido familiare)</t>
  </si>
  <si>
    <t>(legge 184/1983 e legge 149/2001)</t>
  </si>
  <si>
    <t xml:space="preserve">Sostegno al reddito di adulti con disagio conclamato - Assistenze economiche diverse </t>
  </si>
  <si>
    <t>dd 2012.170.3 n. 15; 19; 35; 48; 59; 73; 86; 97; 124</t>
  </si>
  <si>
    <t xml:space="preserve"> (L. 328/2000)</t>
  </si>
  <si>
    <t>Attivazione sociale</t>
  </si>
  <si>
    <t>dd 2012.170.3 n. 71; 4</t>
  </si>
  <si>
    <t>Progetto autonomia</t>
  </si>
  <si>
    <t>Titoli di Acquisto per il Sostegno Alla Vita Indipendente di disabili ( SAVI)</t>
  </si>
  <si>
    <t>dd 2012.170.3 n.7; 13; 20; 33; 44, 55; 74; 112; 117</t>
  </si>
  <si>
    <t xml:space="preserve"> (L. 328/200 - D.G.C. n. 1152/2001 - DGC 1251/2005)</t>
  </si>
  <si>
    <t>Sostegno alla fruizione di Laboratori Educativi Territoriali (LET)</t>
  </si>
  <si>
    <t>dd. 2012.170.3 n.  6; 127</t>
  </si>
  <si>
    <t xml:space="preserve"> (L. 285/1997)</t>
  </si>
  <si>
    <t>MUNICIPIO BASSA VALBISAGNO</t>
  </si>
  <si>
    <t>dd 2012.170.1 n.2; 14; 30; 59; 80; 92</t>
  </si>
  <si>
    <t>dd 2012.170.1 n.13; 32; 60; 79; 93</t>
  </si>
  <si>
    <t xml:space="preserve">dd 2012.170.1 n.119; 161 </t>
  </si>
  <si>
    <t>2011.147 n. 83</t>
  </si>
  <si>
    <t>dd 2012.170.1 n.9; 23; 31; 58; 74; 88; 105; 146; 156</t>
  </si>
  <si>
    <t>dd 2012.170.1 n.7</t>
  </si>
  <si>
    <t>MUNICIPIO CENTRO EST</t>
  </si>
  <si>
    <t>dd 2012.170.2 n. 12; 20; 37; 49; 58; 71</t>
  </si>
  <si>
    <t>dd 2012.170.2 n.13; 21; 36; 50; 59; 69; 83; 95; 109</t>
  </si>
  <si>
    <t>dd 2012.170.2 n.1; 9; 18; 33; 48; 55; 68; 99; 116</t>
  </si>
  <si>
    <t>dd 2012.170.2 n.96</t>
  </si>
  <si>
    <t>2012.170.4 n.6; 17; 27; 41; 59; 66; 78</t>
  </si>
  <si>
    <t>2012.170.4 n.15, 28; 47, 61; 76; 83; 95, 105</t>
  </si>
  <si>
    <t>2012.170.4 n.48; 1</t>
  </si>
  <si>
    <t>2012.170.4  n.2; 11; 25; 40; 57; 65; 74; 102; 103</t>
  </si>
  <si>
    <t>2012.170.4 n.4</t>
  </si>
  <si>
    <t>MUNICIPIO MEDIA VALBISAGNO</t>
  </si>
  <si>
    <t>2012.170.5 n.6; 19; 30; 50; 61; 72; 83</t>
  </si>
  <si>
    <t>2012.170.5 n.18; 31; 49; 62; 73; 78; 94; 124</t>
  </si>
  <si>
    <t>2012.170.5 n.12; 29; 46; 63; 74; 80; 127</t>
  </si>
  <si>
    <t>2012.170.5 n.107</t>
  </si>
  <si>
    <t>MUNICIPIO VALPOLCEVERA</t>
  </si>
  <si>
    <t>dd 2012.170.6 n. 8; 20; 29; 41; 48; 72; 81</t>
  </si>
  <si>
    <t>dd 2012.170.6 n.8; 20; 29; 41; 48; 72; 81</t>
  </si>
  <si>
    <t>dd 2012.170.6 n.22; 30; 40; 47; 71; 80; 87; 101; 115</t>
  </si>
  <si>
    <t>dd 2012.170.6 n.73; 94; 103; 113</t>
  </si>
  <si>
    <t xml:space="preserve"> 2011.147 n. 83</t>
  </si>
  <si>
    <t>dd 2012.170.6 n.6; 14; 28; 38; 49; 58; 82; 109</t>
  </si>
  <si>
    <t>dd 2012.170.6 n.44</t>
  </si>
  <si>
    <t>MUN ICIPIO MEDIO PONENTE</t>
  </si>
  <si>
    <t xml:space="preserve">2012.170.7 n.14; 19; 30; 42; 49; 60; 72
</t>
  </si>
  <si>
    <t xml:space="preserve">2012.170.7 n.21; 41; 50; 59; 70; 76; 88; 106
</t>
  </si>
  <si>
    <t>2012.170.7 n.108; 140; 66</t>
  </si>
  <si>
    <t xml:space="preserve">2012.170.7 n.7; 18; 29; 40; 53; 61; 73; 99; 109
</t>
  </si>
  <si>
    <t>2012.170.7 n.87</t>
  </si>
  <si>
    <t>MUNICIPIO PONENTE</t>
  </si>
  <si>
    <t>DD 2012.170.8.n. 6; 12; 25; 35; 45; 51; 57</t>
  </si>
  <si>
    <t>DD 2012.170.8 n. 6; 12; 25; 35; 45; 51; 57</t>
  </si>
  <si>
    <t>DD 2012.170.8 n. 13; 26; 34; 44; 58; 65; 92; 100</t>
  </si>
  <si>
    <t>DD 2012.170.8 n.79; 63</t>
  </si>
  <si>
    <t>DD 2012.170.8 n.</t>
  </si>
  <si>
    <t>DD 2012.170.8 n.2</t>
  </si>
  <si>
    <t>dd.2012.170.9 n.2; 10; 23, 33; 42; 52; 60</t>
  </si>
  <si>
    <t>dd.2012.170.9 n. 9; 34; 44; 51; 59; 68; 81; 95</t>
  </si>
  <si>
    <t>dd.2012.170.9 n. 57; 72</t>
  </si>
  <si>
    <t>dd.2012.170.9 n.8; 22; 29; 43; 51; 58; 88; 97</t>
  </si>
  <si>
    <t>dd.2012.170.9 n.70</t>
  </si>
  <si>
    <t xml:space="preserve">MUNICIPIO MEDIO LEVANTE </t>
  </si>
  <si>
    <t>Via IV Novembre, 98 - Roma</t>
  </si>
  <si>
    <t>Realizzazione della "XVII Giornata della memoria e dell'impegno in ricordo delle vittime delle mafie"</t>
  </si>
  <si>
    <t>Passo Eugenio Montale, 4 - Genova</t>
  </si>
  <si>
    <t>Realizzazione di un evento  nell'ambito della "XVII Giornata della memoria e dell'impegno in ricordo delle vittime delle mafie"</t>
  </si>
  <si>
    <t>Via Balleydier, 60 - Genova</t>
  </si>
  <si>
    <t>Supporto al progetto “Solidarbus”,  mezzo  donato da AMT Genova</t>
  </si>
  <si>
    <t>Via Slataper, 10 - Firenze</t>
  </si>
  <si>
    <t xml:space="preserve">Progetto “La bonne governance locale par la planification et la gestion concertèe dans le Dèpartement de Illèla” </t>
  </si>
  <si>
    <t>Via Pascoli, 6 -  Concesio (BS)</t>
  </si>
  <si>
    <t xml:space="preserve">Progetto legato alla creazione del primo centro per la formazione degli insegnanti del Sud Sudan, </t>
  </si>
  <si>
    <t xml:space="preserve">Piazza Gambara 7 –  Milano </t>
  </si>
  <si>
    <t xml:space="preserve">Progetto legato al rafforzamento della catena produttiva di cacao nella provincia di Manabì, Ecuador </t>
  </si>
  <si>
    <t>Piazza Acquaverde 5 - Genova</t>
  </si>
  <si>
    <t>Progetto “Agua para todos". Acqua piovana come risorsa per la sicurezza alimentare in Bolivia</t>
  </si>
  <si>
    <r>
      <rPr>
        <b/>
        <sz val="9"/>
        <color indexed="8"/>
        <rFont val="Arial"/>
        <family val="2"/>
      </rPr>
      <t>Contributo per la conciliazione dei tempi di vita/lavoro</t>
    </r>
    <r>
      <rPr>
        <sz val="9"/>
        <color indexed="8"/>
        <rFont val="Arial"/>
        <family val="2"/>
      </rPr>
      <t xml:space="preserve"> a beneficio di famiglie che fruiscono di servizi per la prima infanzia (0/3 anni)</t>
    </r>
  </si>
  <si>
    <t xml:space="preserve"> 2012- 146.2.0. 50  e  2012-146.2.0.85</t>
  </si>
  <si>
    <t>Radio Club CB GE Est</t>
  </si>
  <si>
    <t>Passo Ferradini n.14/35</t>
  </si>
  <si>
    <t xml:space="preserve">contributo per attività di protezione civile e antincendio boschivo </t>
  </si>
  <si>
    <t>D.D.2012/117.9.00004</t>
  </si>
  <si>
    <t>Convenzione n. 1/1999</t>
  </si>
  <si>
    <t>Radio Emergenza Liguria</t>
  </si>
  <si>
    <t>Via S.Romolo n. 84/86</t>
  </si>
  <si>
    <t>Convenzione n. 2/1999</t>
  </si>
  <si>
    <t>Associvile</t>
  </si>
  <si>
    <t>Sal.Sup.Santa Tecla n. 26</t>
  </si>
  <si>
    <t>Convenzione n. 3/1999</t>
  </si>
  <si>
    <t>S.C.A.B. Molassana</t>
  </si>
  <si>
    <t>C.so Europa n.255</t>
  </si>
  <si>
    <t>Convenzione n. 4/1999</t>
  </si>
  <si>
    <t>Gruppo Radiantistico V.E.R.</t>
  </si>
  <si>
    <t>Via Vado n. 47 r</t>
  </si>
  <si>
    <t>Convenzione n. 5/1999</t>
  </si>
  <si>
    <t>A.I.B. Valbisagno</t>
  </si>
  <si>
    <t>Via Ponte Fleming n.12 r</t>
  </si>
  <si>
    <t>Convenzione n. 6/1999</t>
  </si>
  <si>
    <t>Organizz.Europea V.V.F.</t>
  </si>
  <si>
    <t>Via Ronchi n. 33/37</t>
  </si>
  <si>
    <t>Convenzione n. 7/1999</t>
  </si>
  <si>
    <t>Nuova Acropoli</t>
  </si>
  <si>
    <t>C.so Torino n. 46/11</t>
  </si>
  <si>
    <t>Convenzione n. 8/1999</t>
  </si>
  <si>
    <t>V.A.B.P.C.</t>
  </si>
  <si>
    <t>Via G.B.Albertis n. 11/9</t>
  </si>
  <si>
    <t>Convenzione n. 9/1999</t>
  </si>
  <si>
    <t>Vol.Prot.Civ.Città di Genova</t>
  </si>
  <si>
    <t>Via Oristano n. 26</t>
  </si>
  <si>
    <t>Convenzione n.10/1999</t>
  </si>
  <si>
    <t>Nucleo Cinifili Sansone</t>
  </si>
  <si>
    <t>Via T.Invrea n. 7/20</t>
  </si>
  <si>
    <t>Convenzione n.11/1999</t>
  </si>
  <si>
    <t>POLIZIA MUNICIPALE - PROTEZIONE CIVILE</t>
  </si>
  <si>
    <t>260.500,00 (intervento 2) + 160.000,00 (intervento 3) + 13.800,00 (azioni) + 228.008,38 (intervento 1) + 86.248,81 (intervento 2.4) + 324.198,50 (intervento 2.4 acquisizioni) + 177.200,00 (azione sociale Casa Quartiere) + 9.996,00 (attività integrativa) = tot. 1.259.951,69</t>
  </si>
  <si>
    <t xml:space="preserve">“Il Mago di Oz” di Cucciniello Barbara                                                     </t>
  </si>
  <si>
    <t>Beneficiario 000050872 ASS.SPORT.DILETT.GRAN PARADISO JUNIOR ORIENTEERING LGURIA</t>
  </si>
  <si>
    <t>SALITA DELLA PROVVIDENZA 14/5 SC.B  16135 Localita' GENOVA (GE)</t>
  </si>
  <si>
    <t>PATROCINIO FINANZIARIO "GARA DI ORIENTAMENTO NEL CENTRO STORICO" PRATICA 88/2011</t>
  </si>
  <si>
    <t>DETERMINAZIONE DIRIGENZIALE Numero 2011/170.1.0.-102 del 28/11/2011</t>
  </si>
  <si>
    <t xml:space="preserve">REGOLAMENTO CONCESSIONE CONTRIBUTI/PATROCINI COMUNE DI GENOVA - D.G.C. N. 90 DEL 09.11.2010 </t>
  </si>
  <si>
    <t>Beneficiario 000023863 GRUPPO CITTA' DI GENOVA</t>
  </si>
  <si>
    <t>SAL.SUP. S.ROCCHINO 42/9 16122 Localita' GENOVA (GE)</t>
  </si>
  <si>
    <t>Cod. Fiscale 95012970109 Partita I.V.A. 03226440109</t>
  </si>
  <si>
    <t>CONTRIBUTO ANNUALE "TUTORAGGIO VILLA GRUBER"</t>
  </si>
  <si>
    <t>Beneficiario 000052289 ASS. DI PROMOZIONE SOCIALE LINGUA MADRE</t>
  </si>
  <si>
    <t>Indirizzo VIA DEL LAGACCIO 15/1 C.A.P. 16134 Localita' GENOVA (GE)</t>
  </si>
  <si>
    <t>PATROCINIO FINANZIARIO DG 22 /2011 INIZIATIVA "SPAZIO APERTO"</t>
  </si>
  <si>
    <t>DETERMINAZIONE DIRIGENZIALE Numero 81 del 14/10/2011</t>
  </si>
  <si>
    <t>Beneficiario 000023236 ASS.CATTOLICA ARTISTI</t>
  </si>
  <si>
    <t>PIAZZA S. MARTA 3 16121 Localita' GENOVA (GE)</t>
  </si>
  <si>
    <t>CONTRIBUTI A SOSTEGNO ATTIVITA'</t>
  </si>
  <si>
    <t>Beneficiario 000029548 CENTRO COMUNITARIO E SOCIALE DON ACCIAI</t>
  </si>
  <si>
    <t>Indirizzo V.VESUVIO 9 C/O PARR.PROVVIDENZA C.A.P. 16134 Localita' GENOVA (GE)</t>
  </si>
  <si>
    <t>CONTRIBUTO ECONOMICO DD 102 DEL 28/11/2011</t>
  </si>
  <si>
    <t>Beneficiario 000023846 PARROCCHIA S.MARIA ASSUNTA IN CARIGNANO</t>
  </si>
  <si>
    <t>Indirizzo VIA INNOCENZO IV 8 C.A.P. 16128 Localita' GENOVA (GE)</t>
  </si>
  <si>
    <t>PATROCINIO FINANZIARIO PER CONCERTO DI INAUGURAZIONE RESTAURO ORGANO P  R. 123/2011</t>
  </si>
  <si>
    <t>Beneficiario 000052456 ASS.SOCIO-MUSICO-CULT.RAPALLO MUSICA</t>
  </si>
  <si>
    <t>Indirizzo P.ZZA CANESSA C/O UFF.PARROCCHIALE C.A.P. 16035 Localita' RAPALLO (GE)</t>
  </si>
  <si>
    <t>PATROCINIO FINANZIARIO "CONCERTI DIVERSI"</t>
  </si>
  <si>
    <t>Beneficiario 000000085 ASS.NAZ.COMB.E REDUCI FED.PROVINCIALE DI GENOVA</t>
  </si>
  <si>
    <t>Indirizzo CORSO AURELIO SAFFI 1 C.A.P. 16128 Localita' GENOVA (GE)</t>
  </si>
  <si>
    <t>Cod. Fiscale 80078250588 Partita I.V.A. 02121071001</t>
  </si>
  <si>
    <t>PATROCINIO FINANZIARIO FESTA DELLA BEFANA</t>
  </si>
  <si>
    <t>Beneficiario 000049731 ACCADEMIA UNIVERSALE VITTORIO ALFIERI</t>
  </si>
  <si>
    <t>Indirizzo VIA S.ROMANO 29 C.A.P. 50135 Localita' FIRENZE (FI)</t>
  </si>
  <si>
    <t>C.E. "STUDIO DELLA POESIA ITALIANA "</t>
  </si>
  <si>
    <t>Beneficiario 000050331 ASS. QUARTIERE IN PIAZZA ONLUS</t>
  </si>
  <si>
    <t>Indirizzo VIA NAPOLI 72/2 C.A.P. 16134 Localita' GENOVA (GE)</t>
  </si>
  <si>
    <t>CONTRIBUTO COME DA DG 31/16/11/2011 E SUCCESSIVA DD 102 ASS.NE QUARTIERE IN PIAZZA</t>
  </si>
  <si>
    <t>Beneficiario 000051060 ASS.SPORT.DILETT.GENOVA HOCKEY 1980</t>
  </si>
  <si>
    <t>Indirizzo VIA G. CASACCIA 23/5 C.A.P. 16135 Localita' GENOVA (GE)</t>
  </si>
  <si>
    <t>CONTRIBUTO COME DA DG 31 DEL 16/11/2011 E SUCCESSIVA DD 102/2011 ASD HOCKEY OREGINA</t>
  </si>
  <si>
    <t>Beneficiario 000051904 ASS.SPORT. DILETT. NUOVA OREGINA SRL</t>
  </si>
  <si>
    <t>Indirizzo PASSO COSTANZI 4 Indirizzo PASSO COSTANZI 4</t>
  </si>
  <si>
    <t>Cod. Fiscale 01812830998 Partita I.V.A. 01812830998</t>
  </si>
  <si>
    <t>CONTRIBUTO COME DA DG 31 DEL 16/11/2011 E SUCCESSIVA DD 102/2011</t>
  </si>
  <si>
    <t>Beneficiario 000052192 ASS. MUSICALE MUSICAROUND</t>
  </si>
  <si>
    <t>Indirizzo MURA SAN BARTOLOMEO 16 C.A.P. 16122 Localita' GENOVA (GE)</t>
  </si>
  <si>
    <t>PATROCINIO CON PART. FIN. CONCERTO VOCALE STRUMENTALE 21-23 OTTOBRE 2011 COME DA DELIBERAZIONE DI GIUNTA
MUNICIPALE N. 26 DEL 19/10/2011 E SUCCESSIVA DD 102 /2011</t>
  </si>
  <si>
    <t>Beneficiario 000016922 CINETECA D.W. GRIFFITH</t>
  </si>
  <si>
    <t>Indirizzo PIAZZA DE MARINI 3/70 C.A.P. 16123 Localita' GENOVA (GE)</t>
  </si>
  <si>
    <t>Cod. Fiscale 03698200106 Partita I.V.A. 03698200106</t>
  </si>
  <si>
    <t>PATROCINIO CON PART, FIN. RASSEGNA DI FILM NOIR COME DA DELIBERA DI GIUNTA N. 32 DEL 16/11/2011 E SUCCESSIVA DD 102</t>
  </si>
  <si>
    <t>Beneficiario 000028536 CO.P.O.S. ASS.COORDINAMENTO PER OPERE SOCIALI - ORG.VOLON</t>
  </si>
  <si>
    <t>Indirizzo P.ZZA SAN BERNARDO 30 C.A.P. 16123 Localita' GENOVA (GE)</t>
  </si>
  <si>
    <t>CONTRIBUTO PRANZO DI NATALE CON I POVERI COME DA DELIBERA GIUNTA MUNICIPALE N. 31 DEL 16/11/2011 E SUCCESSIVA DD 102/2011</t>
  </si>
  <si>
    <t>Beneficiario 000015036 CLUB CACCIATORI CASTELLACCIO</t>
  </si>
  <si>
    <t>Indirizzo VIA MURA DELLE CHIAPPE 44 R C.A.P. 16136 Localita' GENOVA (GE)</t>
  </si>
  <si>
    <t>Cod. Fiscale 80042310104 Partita I.V.A. 00000000000</t>
  </si>
  <si>
    <t>CONTRIBUTO PER ATTIVITA' ORDINARIA E RIFACIMENTO CARTELLI GIARDINI DEL SOLE COME DA DELIBERAZIONE GIUNTA MUNICIPALEN. 31 DEL 16/11/2011 E SUCCESSIVA DD 102/2011</t>
  </si>
  <si>
    <t>DETERMINAZIONE DIRIGENZIALE Numero 102 del 28/11/2011</t>
  </si>
  <si>
    <t>Beneficiario 000003702 CIRCOLO CULT.PUNTO G</t>
  </si>
  <si>
    <t>Indirizzo VICO CALVI 4 C.A.P. 16124 Localita' GENOVA (GE)</t>
  </si>
  <si>
    <t xml:space="preserve">PATROCINIO FINANZIARIO </t>
  </si>
  <si>
    <t>Beneficiario 000036315 ASS.MUSIC. SCHOLA CANTORUM S.STEFANO</t>
  </si>
  <si>
    <t>Indirizzo P.ZZA S.STEFANO C/O ABBAZIA C.A.P. 16121 Localita' GENOVA (GE)</t>
  </si>
  <si>
    <t>PATROCINIO CON PARTECIPAZIONE FINANZIARIA "ABBAZIA IN ... CANTATA"</t>
  </si>
  <si>
    <t>Beneficiario 000002717 FONDAZIONE PADRE ASSAROTTI - IST. SORDOMUTI - ONLUS</t>
  </si>
  <si>
    <t>Indirizzo VIA S.BARTOLOMEO ARMENI 1 C.A.P. 16122 Localita' GENOVA (GE)</t>
  </si>
  <si>
    <t>PATROCINIO CON PARTECIPAZIONE FINANZIARIA "CONCORSO PRESEPI"</t>
  </si>
  <si>
    <t>Beneficiario 000021690 CLUB PENSIONATI OREGINA</t>
  </si>
  <si>
    <t>Indirizzo VIA P. DELLA CELLA 15 C.A.P. 16135 Localita' GENOVA (GE)</t>
  </si>
  <si>
    <t>CONTRIBUTO PER MANIFESTAZIONE</t>
  </si>
  <si>
    <t>Beneficiario 000052444 LIONS CLUB GENOVA DIAMANTE</t>
  </si>
  <si>
    <t>Indirizzo VIA GIUSEPPE FASCE 4/15 C.A.P. 16145 Localita' GENOVA (GE)</t>
  </si>
  <si>
    <t>PATROCINIO CON PARTECIPAZIONE FINANZIARIA "PRANZO CON I POVERI A SAN SIRO"</t>
  </si>
  <si>
    <t>Beneficiario 000002783 FRATELLANZA ARTIGIANA GENOVESE SOC,DEM.DI M.S. FRA OPERAI</t>
  </si>
  <si>
    <t>Indirizzo VICO CHIUSO 5 SANTI 14 CANC. C.A.P. 16134 Localita' GENOVA (GE)</t>
  </si>
  <si>
    <t>Cod. Fiscale 80038350106 Partita I.V.A. 02497230108</t>
  </si>
  <si>
    <t>PARTECIPAZIONE FINANZIARIA ATTIVITA' CULTURALI DIVERSE</t>
  </si>
  <si>
    <t>DETERMINAZIONE DIRIGENZIALE Numero 101 del 28/11/2011</t>
  </si>
  <si>
    <t>Beneficiario 000049300 ASS.CIRCOLO DIDATTICO LAGACCIO</t>
  </si>
  <si>
    <t>Indirizzo VIA NAPOLI 60 C.A.P. 16134 Localita' GENOVA (GE)</t>
  </si>
  <si>
    <t>COME DA DELIBERA DI GIUNTA 26 DEL 19/10/2011 E SUCCESSIVA DD 102</t>
  </si>
  <si>
    <t>DETERMINAZIONE DIRIGENZIALE Numero 201/170.1.0.-102 del 28/11/2011</t>
  </si>
  <si>
    <t>Beneficiario 000049977 M.A.S.C.I. - MOV.ADULTI SCOUT CATT. IT.- REG.LIGURIA</t>
  </si>
  <si>
    <t>Indirizzo VIA ASILO GARBARINO 6 B C.A.P. 16126 Localita' GENOVA (GE)</t>
  </si>
  <si>
    <t>COME DA DELIBERA DI GIUNTA N. 32 DEL 16/11/2011 E SUCCESSIVA DD 102</t>
  </si>
  <si>
    <t>Beneficiario 000050044 ASS.CULT.VOLTAR PAGINA</t>
  </si>
  <si>
    <t>Indirizzo VIA S.BERNARDO 22/7 C/O PASTORINO MT C.A.P. 16123 Localita' GENOVA (GE)</t>
  </si>
  <si>
    <t>COME DA DELIBERA DI GIUNTA MUNICIPALE N. 31 DEL 16/11/2011 E SUCCESSIVA DD 102</t>
  </si>
  <si>
    <t>Beneficiario 000050780 ASS. CULT DISORDERDRAMA</t>
  </si>
  <si>
    <t>Indirizzo CORSO FIRENZE 14/6 C.A.P. 16136 Localita' GENOVA (GE)</t>
  </si>
  <si>
    <t>Cod. Fiscale 95125950105 Partita I.V.A. 01926000991</t>
  </si>
  <si>
    <t>COME DA DG 31 DEL 16/11/2011 E SUCCESSIVA DD 102</t>
  </si>
  <si>
    <t>Beneficiario 000052458 ASS. DO-RE DONNE OREGINA</t>
  </si>
  <si>
    <t>Indirizzo VIA DOMENICO CHIODO 48/4 C/O TALARICO C.A.P. 16136 Localita' GENOVA (GE)</t>
  </si>
  <si>
    <t>COME DA DELIBERA DI GIUNTA N. 31 DEL 16/11/2011 E SUCCESSIVA DD 102</t>
  </si>
  <si>
    <t>Beneficiario 000052463 ASS.LABORATORIO RI-PERCUSSIONI SOCIALI</t>
  </si>
  <si>
    <t>Indirizzo VICO CHIUSO CINQUE SANTI 14/B CANC. C.A.P. 16134 Localita' GENOVA (GE)</t>
  </si>
  <si>
    <t>COME DA DG 34 DEL 23/11/2011 E SUCCESSIVA DD 101</t>
  </si>
  <si>
    <t>Beneficiario 000013577 ARCI - CIRCOLO PRIMO MAGGIO</t>
  </si>
  <si>
    <t>Indirizzo SALITA S. NICOLO' 9R C.A.P. 16136 Localita' GENOVA (GE)</t>
  </si>
  <si>
    <t>Cod. Fiscale 80047600103 Partita I.V.A. 03607880105</t>
  </si>
  <si>
    <t>Beneficiario 000032644 P.A. CROCE BLU CASTELLETTO - ORG. VOLONT.</t>
  </si>
  <si>
    <t xml:space="preserve">Indirizzo CORSO SOLFERINO 29 C.A.P. 16122 Localita' GENOVA (GE) </t>
  </si>
  <si>
    <t>Beneficiario 000049184 C.I.V. LOMELLINI</t>
  </si>
  <si>
    <t>Indirizzo VIA CAIROLI 11 C.A.P. 16124 Localita' GENOVA (GE)</t>
  </si>
  <si>
    <t>Cod. Fiscale 01544660994 Partita I.V.A. 01544660994</t>
  </si>
  <si>
    <t>DETERMINAZIONE DIRIGENZIALE Numero 36 del 15/03/2012</t>
  </si>
  <si>
    <t>DETERMINAZIONE DIRIGENZIALE Numero 89 del 05/06/2012</t>
  </si>
  <si>
    <t>Beneficiario 000007838 ISTITUTO COMPRENSIVO OREGINA</t>
  </si>
  <si>
    <t>Indirizzo SALITA OREGINA 40 C.A.P. 16134 Localita' GENOVA (GE)</t>
  </si>
  <si>
    <t>Beneficiario 000052383 ASS. DI VOLONT. MABOTA A.S.A. - ORG. VOLONT.</t>
  </si>
  <si>
    <t>Indirizzo PASSO BARNABITI 5/2 C.A.P. 16122 Localita' GENOVA (GE)</t>
  </si>
  <si>
    <t>Beneficiario 000006838 CIRCOLO DIDATT. MADDALENA NON USARE VEDI 53173</t>
  </si>
  <si>
    <t>Indirizzo SALITA BATTISTINE 16 C.A.P. 16125 Localita' GENOVA (GE)</t>
  </si>
  <si>
    <t>PARTECIPAZIONE FINANZIARIA</t>
  </si>
  <si>
    <t>Beneficiario 000039032 ASS.ANZIANI OGGI</t>
  </si>
  <si>
    <t>Indirizzo VIA AUSONIA 3/4 C.A.P. 16136 Localita' GENOVA (GE)</t>
  </si>
  <si>
    <t>CONTRIBUTO PARTECIPAZIONE FINANZIARIA</t>
  </si>
  <si>
    <t>DETERMINAZIONE DIRIGENZIALE Numero 102 del 28/11/201</t>
  </si>
  <si>
    <t>Beneficiario 000052846 ASS. UNIONE DEGLI IMMIGRATI SENEGALESI DI GENOVA</t>
  </si>
  <si>
    <t>Indirizzo PIAZZA ALIMONDA 3/18 C.A.P. 16121 Localita' GENOVA (GE)</t>
  </si>
  <si>
    <t>PATROCINIO CON PARTECIPAZIONE FINANZIARIA</t>
  </si>
  <si>
    <t>DETERMINAZIONE DIRIGENZIALE Numero 103 del 06/07/2012</t>
  </si>
  <si>
    <t>Beneficiario 000050337 COMITATO PER LO STATO DI DIRITTO</t>
  </si>
  <si>
    <t>Indirizzo VIA FIESCHI 1/8 C.A.P. 16121 Localita' GENOVA (GE)</t>
  </si>
  <si>
    <t>Beneficiario 000000054 A.N.P.I. COMITATO PROVINCIALE</t>
  </si>
  <si>
    <t>Indirizzo PASSO COSTANZI 4 C.A.P. 16142 Localita' GENOVA (GE)</t>
  </si>
  <si>
    <t>Beneficiario 000052262 ASS.SPORT.DILETT. E CULT. MUSICA E MAGIA</t>
  </si>
  <si>
    <t>Indirizzo VIA VESUVIO 6/23 C.A.P. 16134 Localita' GENOVA (GE)</t>
  </si>
  <si>
    <t>Cod. Fiscale 95145220109 Partita I.V.A. 02039300997</t>
  </si>
  <si>
    <t>Beneficiario 000052819 IMPROVVISO SOC.DI ARTE CULTURA E SPETTACOLO</t>
  </si>
  <si>
    <t>Indirizzo C.SO BUENOS AYRES 12/22 C.A.P. 16129 Localita' GENOVA (GE)</t>
  </si>
  <si>
    <t>Beneficiario 000029051 PARROCCHIA S.GIOVANNI EVANGELISTA PRE'</t>
  </si>
  <si>
    <t>Indirizzo PIAZZA COMMENDA 1 C.A.P. 16126 Localita' GENOVA (GE)</t>
  </si>
  <si>
    <t>Beneficiario 000052793 CORALE BEATO STEFANO BANDELLO</t>
  </si>
  <si>
    <t>Indirizzo VIA DANTE 1 C.A.P. 15053 Localita' CASTELNUOVO SCRIVIA (AL)</t>
  </si>
  <si>
    <t>DETERMINAZIONE DIRIGENZIALE Numero 124 del 04/09/2012</t>
  </si>
  <si>
    <t>Beneficiario 000052884 ASS.COMITATO ACQUASOLA</t>
  </si>
  <si>
    <t>Indirizzo VIA S.VINCENZO 58/2 C.A.P. 16121 Localita' GENOVA (GE)</t>
  </si>
  <si>
    <t>Indirizzo SAL.SUP. S.ROCCHINO 42/9 C.A.P. 16122 Localita' GENOVA (GE)</t>
  </si>
  <si>
    <t>Beneficiario 000051631 ASS.CULT.ECLETTICA</t>
  </si>
  <si>
    <t>VIA DELLE PRIMULE 115/14 16148 genova</t>
  </si>
  <si>
    <t>Cod. Fiscale 01553430990 Partita I.V.A. 01553430990</t>
  </si>
  <si>
    <t>CONTRIBUTO PROGETTO ETA' LIBERA</t>
  </si>
  <si>
    <t>DETERMINAZIONE DIRIGENZIALE 2012/170.1.0.-66 del 16/04/2012</t>
  </si>
  <si>
    <t>Beneficiario 000031351 ASS.GENOVESE GIOCHI DI RUOLO LABYRINTH</t>
  </si>
  <si>
    <t>VICO SANT'ANTONIO 5/3A 16126 GENOVA</t>
  </si>
  <si>
    <t>Cod. Fiscale 95015090103</t>
  </si>
  <si>
    <t>DETERMINAZIONE DIRIGENZIALE 2012/170.1.0.-159del 28/11/2012</t>
  </si>
  <si>
    <t>Beneficiario 000049490 LA CASA DELLA MUSICA SOC.COOP.SOC ONLUS</t>
  </si>
  <si>
    <t>VIA M.BOCCANEGRA 15 16126 GENOVA</t>
  </si>
  <si>
    <t>Cod. Fiscale 01570090991 Partita I.V.A. 01570090991</t>
  </si>
  <si>
    <t>DETERMINAZIONE DIRIGENZIALE 2012/170.1.0.-159 del 28/11/2012</t>
  </si>
  <si>
    <t>Beneficiario 000011327 SOC. COOP. SOCIALE S.A.B.A. ONLUS</t>
  </si>
  <si>
    <t>P.ZZA DEI GRECI 5R 16124 genova</t>
  </si>
  <si>
    <t>Cod. Fiscale 01062310105 Partita I.V.A. 01062310105</t>
  </si>
  <si>
    <t>Beneficiario 000052883 ASS.CULT.INDACO ARTE E DANZA MOVIMENTO TERAPIA</t>
  </si>
  <si>
    <t>VIA SAN SIRO 1/1 16124 GENOVA</t>
  </si>
  <si>
    <t>Cod. Fiscale 01414850998 Partita I.V.A. 01414850998</t>
  </si>
  <si>
    <t>CORSO SOLFERINO 29 16122 GENOVA</t>
  </si>
  <si>
    <t>COD.FISC.              95022300107</t>
  </si>
  <si>
    <t>Beneficiario 000052775 CENTRO RICERCHE ARTI MOTORIE DOJO GIUSTINIANI</t>
  </si>
  <si>
    <t>VIA CHIABRERA 7/1 16123 GENOVA</t>
  </si>
  <si>
    <t>COD.FISC.              95062370101</t>
  </si>
  <si>
    <t>REGOLAMENTO CONCESSIONE CONTRIBUTI/PATROCINI COMUNE DI GENOVA - D.G.C. N. 90 DEL 09.11.2012</t>
  </si>
  <si>
    <t xml:space="preserve">Contributo per il progetto di educatore domiciliare "La Scaletta"
      </t>
  </si>
  <si>
    <t xml:space="preserve">LA GIOSTRA DELLA FANTASIA  Società Cooperativa Sociale Onlus </t>
  </si>
  <si>
    <r>
      <rPr>
        <b/>
        <sz val="12"/>
        <rFont val="Calibri"/>
        <family val="0"/>
      </rPr>
      <t>DD edifici privati intervento 3</t>
    </r>
    <r>
      <rPr>
        <sz val="12"/>
        <rFont val="Calibri"/>
        <family val="0"/>
      </rPr>
      <t xml:space="preserve">: 2008/118.8.0/59 - 2008/118.8.0/60 - 2008/118.8.0/65 - 2008/118.8.0/66 - 2009/156.0.0/1 - 2009/156.0.0/2 - 2009/156.0.0/4 - 2009/156.0.0/8 - 2009/156.0.0/13 - 2010/156.0.0/3 - 2010/156.0.0/13 - 2010/156.0.0/14 - 2010/156.0.0/16 - 2010/156.0.0/17 - 2010/156.0.0/18 - 2010/156.0.0/25 - 2010/156.0.0/31 - 2010/156.0.0/37 - 2010/156.0.0/49 - 2011/156.4.0/20 - 2011/156.4.0/25 - 2012/156.4.0/12 - 2012/156.4.0/15 - 2012/156.4.0/16  -- </t>
    </r>
    <r>
      <rPr>
        <b/>
        <sz val="12"/>
        <rFont val="Calibri"/>
        <family val="0"/>
      </rPr>
      <t xml:space="preserve"> DD edifici privati PUO intervento 2</t>
    </r>
    <r>
      <rPr>
        <sz val="12"/>
        <rFont val="Calibri"/>
        <family val="0"/>
      </rPr>
      <t>:  2011/156.4.0/31</t>
    </r>
  </si>
  <si>
    <r>
      <t xml:space="preserve">1.300.000,00 + 475.318,86 (PUO) = </t>
    </r>
    <r>
      <rPr>
        <b/>
        <sz val="12"/>
        <rFont val="Calibri"/>
        <family val="0"/>
      </rPr>
      <t>tot. 1.775.318,86</t>
    </r>
  </si>
  <si>
    <r>
      <rPr>
        <b/>
        <sz val="12"/>
        <rFont val="Calibri"/>
        <family val="0"/>
      </rPr>
      <t>Al settembre 2013 DD</t>
    </r>
    <r>
      <rPr>
        <sz val="12"/>
        <rFont val="Calibri"/>
        <family val="0"/>
      </rPr>
      <t xml:space="preserve">: 2010/156.0.0/12 - 2010/156.0.0/29 - 2011/156.4.0/27 - 2012/156.4.0/1 - 2012/156.4.0/7 - 2012/156.4.0/11 - 2012/156.4.0/17 </t>
    </r>
  </si>
  <si>
    <r>
      <rPr>
        <b/>
        <sz val="12"/>
        <rFont val="Calibri"/>
        <family val="0"/>
      </rPr>
      <t>DD</t>
    </r>
    <r>
      <rPr>
        <sz val="12"/>
        <rFont val="Calibri"/>
        <family val="0"/>
      </rPr>
      <t xml:space="preserve">: 2010/156.0.0/11 - 2010/156.0.0/30 - 2011/156.4.0/13 - 2011/156.4.0/26 </t>
    </r>
  </si>
  <si>
    <r>
      <t xml:space="preserve">DGR 1138/2008 </t>
    </r>
    <r>
      <rPr>
        <b/>
        <sz val="12"/>
        <rFont val="Calibri"/>
        <family val="0"/>
      </rPr>
      <t>-</t>
    </r>
    <r>
      <rPr>
        <sz val="12"/>
        <rFont val="Calibri"/>
        <family val="0"/>
      </rPr>
      <t xml:space="preserve"> Progetto Liguria famiglia:potenziamento servizi per la prima infanzia       </t>
    </r>
  </si>
  <si>
    <r>
      <t xml:space="preserve">Opera Benedetto XV </t>
    </r>
    <r>
      <rPr>
        <b/>
        <sz val="12"/>
        <rFont val="Calibri"/>
        <family val="0"/>
      </rPr>
      <t xml:space="preserve"> </t>
    </r>
  </si>
  <si>
    <r>
      <rPr>
        <b/>
        <i/>
        <u val="single"/>
        <sz val="11"/>
        <rFont val="Arial"/>
        <family val="2"/>
      </rPr>
      <t>PERSONE FISICHE - DATI AGGREGATI:</t>
    </r>
    <r>
      <rPr>
        <b/>
        <sz val="11"/>
        <rFont val="Arial"/>
        <family val="2"/>
      </rPr>
      <t xml:space="preserve"> dati di beneficiari non indicati negli atti di assegnazione dei benefici</t>
    </r>
  </si>
  <si>
    <t>PERSONE GIURIDICHE: dati di beneficiari non indicati negli atti di assegnazione dei benefici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</si>
</sst>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#,##0;[Red]#,##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u val="single"/>
      <sz val="11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0"/>
    </font>
    <font>
      <sz val="12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Verdana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11" xfId="0" applyNumberForma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top" wrapText="1"/>
    </xf>
    <xf numFmtId="0" fontId="55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44" fontId="0" fillId="0" borderId="11" xfId="0" applyNumberFormat="1" applyBorder="1" applyAlignment="1">
      <alignment vertical="top" wrapText="1"/>
    </xf>
    <xf numFmtId="0" fontId="56" fillId="0" borderId="11" xfId="0" applyFont="1" applyFill="1" applyBorder="1" applyAlignment="1">
      <alignment vertical="top" wrapText="1"/>
    </xf>
    <xf numFmtId="0" fontId="9" fillId="0" borderId="11" xfId="0" applyFont="1" applyBorder="1" applyAlignment="1">
      <alignment horizontal="left" vertical="top" wrapText="1"/>
    </xf>
    <xf numFmtId="44" fontId="5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3" fontId="57" fillId="0" borderId="11" xfId="0" applyNumberFormat="1" applyFont="1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44" fontId="0" fillId="0" borderId="11" xfId="0" applyNumberFormat="1" applyBorder="1" applyAlignment="1">
      <alignment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4" fontId="51" fillId="0" borderId="11" xfId="0" applyNumberFormat="1" applyFont="1" applyBorder="1" applyAlignment="1">
      <alignment horizontal="right" vertical="center" wrapText="1"/>
    </xf>
    <xf numFmtId="4" fontId="12" fillId="0" borderId="0" xfId="0" applyNumberFormat="1" applyFont="1" applyAlignment="1">
      <alignment horizontal="righ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4" fontId="58" fillId="0" borderId="11" xfId="0" applyNumberFormat="1" applyFont="1" applyBorder="1" applyAlignment="1">
      <alignment horizontal="right" vertical="top" wrapText="1"/>
    </xf>
    <xf numFmtId="4" fontId="0" fillId="0" borderId="11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right" vertical="center" wrapText="1"/>
    </xf>
    <xf numFmtId="0" fontId="5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4" fontId="0" fillId="0" borderId="11" xfId="0" applyNumberFormat="1" applyBorder="1" applyAlignment="1">
      <alignment vertical="center"/>
    </xf>
    <xf numFmtId="44" fontId="0" fillId="0" borderId="11" xfId="0" applyNumberFormat="1" applyBorder="1" applyAlignment="1">
      <alignment wrapText="1"/>
    </xf>
    <xf numFmtId="0" fontId="10" fillId="0" borderId="11" xfId="0" applyFont="1" applyBorder="1" applyAlignment="1">
      <alignment vertical="center" wrapText="1"/>
    </xf>
    <xf numFmtId="165" fontId="0" fillId="0" borderId="1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165" fontId="1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165" fontId="12" fillId="33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46" fontId="51" fillId="0" borderId="11" xfId="0" applyNumberFormat="1" applyFon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39" fontId="51" fillId="0" borderId="11" xfId="0" applyNumberFormat="1" applyFont="1" applyBorder="1" applyAlignment="1">
      <alignment/>
    </xf>
    <xf numFmtId="4" fontId="51" fillId="0" borderId="0" xfId="0" applyNumberFormat="1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3" fontId="12" fillId="33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44" fontId="12" fillId="33" borderId="11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top"/>
    </xf>
    <xf numFmtId="3" fontId="57" fillId="0" borderId="11" xfId="0" applyNumberFormat="1" applyFont="1" applyBorder="1" applyAlignment="1">
      <alignment vertical="top"/>
    </xf>
    <xf numFmtId="4" fontId="57" fillId="0" borderId="11" xfId="0" applyNumberFormat="1" applyFont="1" applyBorder="1" applyAlignment="1">
      <alignment vertical="top"/>
    </xf>
    <xf numFmtId="1" fontId="14" fillId="0" borderId="11" xfId="48" applyNumberFormat="1" applyFont="1" applyBorder="1" applyAlignment="1">
      <alignment horizontal="center" vertical="center" wrapText="1"/>
      <protection/>
    </xf>
    <xf numFmtId="1" fontId="14" fillId="0" borderId="11" xfId="48" applyNumberFormat="1" applyFont="1" applyFill="1" applyBorder="1" applyAlignment="1">
      <alignment horizontal="center" vertical="center"/>
      <protection/>
    </xf>
    <xf numFmtId="1" fontId="14" fillId="0" borderId="11" xfId="48" applyNumberFormat="1" applyFont="1" applyBorder="1" applyAlignment="1">
      <alignment horizontal="center" vertical="center"/>
      <protection/>
    </xf>
    <xf numFmtId="1" fontId="14" fillId="0" borderId="12" xfId="48" applyNumberFormat="1" applyFont="1" applyBorder="1" applyAlignment="1">
      <alignment horizontal="center" vertical="center"/>
      <protection/>
    </xf>
    <xf numFmtId="1" fontId="14" fillId="0" borderId="13" xfId="48" applyNumberFormat="1" applyFont="1" applyBorder="1" applyAlignment="1">
      <alignment horizontal="center" vertical="center"/>
      <protection/>
    </xf>
    <xf numFmtId="1" fontId="14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/>
    </xf>
    <xf numFmtId="0" fontId="15" fillId="0" borderId="0" xfId="48" applyFont="1">
      <alignment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10" xfId="48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left" vertical="center" wrapText="1"/>
    </xf>
    <xf numFmtId="0" fontId="14" fillId="0" borderId="10" xfId="48" applyFont="1" applyBorder="1" applyAlignment="1">
      <alignment horizontal="left" vertical="center" wrapText="1"/>
      <protection/>
    </xf>
    <xf numFmtId="4" fontId="14" fillId="0" borderId="11" xfId="48" applyNumberFormat="1" applyFont="1" applyBorder="1" applyAlignment="1">
      <alignment horizontal="center" vertical="center" wrapText="1"/>
      <protection/>
    </xf>
    <xf numFmtId="0" fontId="15" fillId="33" borderId="13" xfId="48" applyFont="1" applyFill="1" applyBorder="1" applyAlignment="1">
      <alignment horizontal="center" vertical="center" wrapText="1"/>
      <protection/>
    </xf>
    <xf numFmtId="49" fontId="15" fillId="0" borderId="11" xfId="48" applyNumberFormat="1" applyFont="1" applyBorder="1" applyAlignment="1">
      <alignment horizontal="center" vertical="center" wrapText="1"/>
      <protection/>
    </xf>
    <xf numFmtId="0" fontId="15" fillId="33" borderId="11" xfId="48" applyFont="1" applyFill="1" applyBorder="1" applyAlignment="1">
      <alignment horizontal="left" vertical="center" wrapText="1"/>
      <protection/>
    </xf>
    <xf numFmtId="4" fontId="15" fillId="33" borderId="11" xfId="48" applyNumberFormat="1" applyFont="1" applyFill="1" applyBorder="1" applyAlignment="1">
      <alignment horizontal="center" vertical="center" wrapText="1"/>
      <protection/>
    </xf>
    <xf numFmtId="0" fontId="15" fillId="0" borderId="11" xfId="48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4" fontId="15" fillId="0" borderId="1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4" fontId="15" fillId="0" borderId="11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4" fontId="15" fillId="0" borderId="0" xfId="48" applyNumberFormat="1" applyFont="1" applyAlignment="1">
      <alignment vertical="center"/>
      <protection/>
    </xf>
    <xf numFmtId="0" fontId="15" fillId="0" borderId="12" xfId="0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 wrapText="1"/>
    </xf>
    <xf numFmtId="44" fontId="15" fillId="0" borderId="11" xfId="0" applyNumberFormat="1" applyFont="1" applyBorder="1" applyAlignment="1">
      <alignment horizontal="center" vertical="center" wrapText="1"/>
    </xf>
    <xf numFmtId="164" fontId="15" fillId="0" borderId="11" xfId="48" applyNumberFormat="1" applyFont="1" applyBorder="1" applyAlignment="1">
      <alignment horizontal="center" vertical="center" wrapText="1"/>
      <protection/>
    </xf>
    <xf numFmtId="0" fontId="15" fillId="33" borderId="11" xfId="48" applyFont="1" applyFill="1" applyBorder="1" applyAlignment="1">
      <alignment horizontal="center" vertical="center" wrapText="1"/>
      <protection/>
    </xf>
    <xf numFmtId="1" fontId="15" fillId="33" borderId="11" xfId="48" applyNumberFormat="1" applyFont="1" applyFill="1" applyBorder="1" applyAlignment="1">
      <alignment horizontal="center" vertical="center" wrapText="1"/>
      <protection/>
    </xf>
    <xf numFmtId="1" fontId="15" fillId="0" borderId="11" xfId="48" applyNumberFormat="1" applyFont="1" applyBorder="1" applyAlignment="1">
      <alignment horizontal="center" vertical="center" wrapText="1"/>
      <protection/>
    </xf>
    <xf numFmtId="1" fontId="15" fillId="33" borderId="11" xfId="48" applyNumberFormat="1" applyFont="1" applyFill="1" applyBorder="1" applyAlignment="1">
      <alignment horizontal="left" vertical="center" wrapText="1"/>
      <protection/>
    </xf>
    <xf numFmtId="1" fontId="15" fillId="0" borderId="11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left" vertical="center" wrapText="1"/>
    </xf>
    <xf numFmtId="4" fontId="15" fillId="0" borderId="11" xfId="0" applyNumberFormat="1" applyFont="1" applyBorder="1" applyAlignment="1">
      <alignment horizontal="center" vertical="center"/>
    </xf>
    <xf numFmtId="1" fontId="15" fillId="0" borderId="11" xfId="48" applyNumberFormat="1" applyFont="1" applyBorder="1" applyAlignment="1">
      <alignment horizontal="left" vertical="center" wrapText="1"/>
      <protection/>
    </xf>
    <xf numFmtId="4" fontId="15" fillId="0" borderId="11" xfId="48" applyNumberFormat="1" applyFont="1" applyBorder="1" applyAlignment="1">
      <alignment horizontal="center" vertical="center"/>
      <protection/>
    </xf>
    <xf numFmtId="1" fontId="15" fillId="0" borderId="11" xfId="48" applyNumberFormat="1" applyFont="1" applyBorder="1" applyAlignment="1">
      <alignment horizontal="center" vertical="center"/>
      <protection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48" applyFont="1" applyFill="1" applyBorder="1" applyAlignment="1">
      <alignment horizontal="left" vertical="center" wrapText="1"/>
      <protection/>
    </xf>
    <xf numFmtId="4" fontId="15" fillId="0" borderId="11" xfId="0" applyNumberFormat="1" applyFont="1" applyFill="1" applyBorder="1" applyAlignment="1">
      <alignment horizontal="center" vertical="center"/>
    </xf>
    <xf numFmtId="164" fontId="15" fillId="0" borderId="11" xfId="0" applyNumberFormat="1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1" xfId="48" applyFont="1" applyFill="1" applyBorder="1" applyAlignment="1">
      <alignment horizontal="center" vertical="center" wrapText="1"/>
      <protection/>
    </xf>
    <xf numFmtId="164" fontId="15" fillId="0" borderId="11" xfId="0" applyNumberFormat="1" applyFont="1" applyFill="1" applyBorder="1" applyAlignment="1">
      <alignment horizontal="center" vertical="center" wrapText="1"/>
    </xf>
    <xf numFmtId="1" fontId="15" fillId="0" borderId="11" xfId="48" applyNumberFormat="1" applyFont="1" applyFill="1" applyBorder="1" applyAlignment="1">
      <alignment horizontal="center" vertical="top"/>
      <protection/>
    </xf>
    <xf numFmtId="0" fontId="15" fillId="34" borderId="11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/>
    </xf>
    <xf numFmtId="0" fontId="15" fillId="33" borderId="11" xfId="48" applyFont="1" applyFill="1" applyBorder="1" applyAlignment="1">
      <alignment horizontal="left" vertical="top" wrapText="1"/>
      <protection/>
    </xf>
    <xf numFmtId="4" fontId="15" fillId="0" borderId="11" xfId="45" applyNumberFormat="1" applyFont="1" applyBorder="1" applyAlignment="1">
      <alignment horizontal="center" vertical="center"/>
    </xf>
    <xf numFmtId="0" fontId="15" fillId="0" borderId="11" xfId="0" applyFont="1" applyBorder="1" applyAlignment="1">
      <alignment vertical="top" wrapText="1"/>
    </xf>
    <xf numFmtId="0" fontId="15" fillId="0" borderId="14" xfId="0" applyFont="1" applyBorder="1" applyAlignment="1">
      <alignment horizontal="left" vertical="top"/>
    </xf>
    <xf numFmtId="0" fontId="15" fillId="0" borderId="11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vertical="top"/>
    </xf>
    <xf numFmtId="0" fontId="15" fillId="0" borderId="15" xfId="0" applyFont="1" applyFill="1" applyBorder="1" applyAlignment="1">
      <alignment horizontal="left" vertical="top" wrapText="1"/>
    </xf>
    <xf numFmtId="0" fontId="15" fillId="0" borderId="11" xfId="48" applyFont="1" applyBorder="1" applyAlignment="1">
      <alignment horizontal="left" vertical="top"/>
      <protection/>
    </xf>
    <xf numFmtId="0" fontId="15" fillId="0" borderId="11" xfId="48" applyFont="1" applyBorder="1" applyAlignment="1">
      <alignment vertical="top"/>
      <protection/>
    </xf>
    <xf numFmtId="0" fontId="15" fillId="0" borderId="11" xfId="0" applyFont="1" applyBorder="1" applyAlignment="1">
      <alignment vertical="top"/>
    </xf>
    <xf numFmtId="0" fontId="15" fillId="0" borderId="11" xfId="0" applyFont="1" applyFill="1" applyBorder="1" applyAlignment="1">
      <alignment horizontal="left" vertical="top"/>
    </xf>
    <xf numFmtId="0" fontId="15" fillId="0" borderId="11" xfId="0" applyFont="1" applyBorder="1" applyAlignment="1">
      <alignment horizontal="center" vertical="top" wrapText="1"/>
    </xf>
    <xf numFmtId="4" fontId="15" fillId="0" borderId="11" xfId="45" applyNumberFormat="1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vertical="top" wrapText="1"/>
    </xf>
    <xf numFmtId="0" fontId="15" fillId="0" borderId="16" xfId="0" applyFont="1" applyFill="1" applyBorder="1" applyAlignment="1">
      <alignment horizontal="left" vertical="top" wrapText="1"/>
    </xf>
    <xf numFmtId="0" fontId="15" fillId="0" borderId="17" xfId="0" applyFont="1" applyFill="1" applyBorder="1" applyAlignment="1">
      <alignment horizontal="left" vertical="top" wrapText="1"/>
    </xf>
    <xf numFmtId="0" fontId="15" fillId="0" borderId="18" xfId="0" applyFont="1" applyFill="1" applyBorder="1" applyAlignment="1">
      <alignment horizontal="left" vertical="top" wrapText="1"/>
    </xf>
    <xf numFmtId="4" fontId="15" fillId="0" borderId="11" xfId="45" applyNumberFormat="1" applyFont="1" applyFill="1" applyBorder="1" applyAlignment="1">
      <alignment horizontal="center" vertical="center"/>
    </xf>
    <xf numFmtId="49" fontId="15" fillId="0" borderId="11" xfId="0" applyNumberFormat="1" applyFont="1" applyBorder="1" applyAlignment="1">
      <alignment horizontal="left" vertical="top"/>
    </xf>
    <xf numFmtId="49" fontId="15" fillId="0" borderId="14" xfId="0" applyNumberFormat="1" applyFont="1" applyBorder="1" applyAlignment="1">
      <alignment horizontal="left" vertical="top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right"/>
    </xf>
    <xf numFmtId="4" fontId="15" fillId="0" borderId="11" xfId="0" applyNumberFormat="1" applyFont="1" applyFill="1" applyBorder="1" applyAlignment="1">
      <alignment horizontal="center" vertical="center" wrapText="1"/>
    </xf>
    <xf numFmtId="0" fontId="15" fillId="33" borderId="11" xfId="48" applyFont="1" applyFill="1" applyBorder="1" applyAlignment="1">
      <alignment vertical="top" wrapText="1"/>
      <protection/>
    </xf>
    <xf numFmtId="0" fontId="15" fillId="0" borderId="11" xfId="0" applyFont="1" applyBorder="1" applyAlignment="1">
      <alignment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/>
    </xf>
    <xf numFmtId="4" fontId="15" fillId="0" borderId="10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/>
    </xf>
    <xf numFmtId="0" fontId="15" fillId="0" borderId="10" xfId="0" applyFont="1" applyBorder="1" applyAlignment="1">
      <alignment horizontal="right"/>
    </xf>
    <xf numFmtId="4" fontId="15" fillId="0" borderId="12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15" fillId="0" borderId="11" xfId="0" applyFont="1" applyBorder="1" applyAlignment="1">
      <alignment/>
    </xf>
    <xf numFmtId="164" fontId="15" fillId="0" borderId="11" xfId="48" applyNumberFormat="1" applyFont="1" applyBorder="1" applyAlignment="1">
      <alignment horizontal="left" vertical="center" wrapText="1"/>
      <protection/>
    </xf>
    <xf numFmtId="0" fontId="15" fillId="0" borderId="11" xfId="48" applyFont="1" applyBorder="1" applyAlignment="1">
      <alignment vertical="center" wrapText="1"/>
      <protection/>
    </xf>
    <xf numFmtId="0" fontId="14" fillId="33" borderId="13" xfId="48" applyFont="1" applyFill="1" applyBorder="1" applyAlignment="1">
      <alignment horizontal="center" vertical="center" wrapText="1"/>
      <protection/>
    </xf>
    <xf numFmtId="164" fontId="14" fillId="0" borderId="11" xfId="48" applyNumberFormat="1" applyFont="1" applyBorder="1" applyAlignment="1">
      <alignment horizontal="center" vertical="center" wrapText="1"/>
      <protection/>
    </xf>
    <xf numFmtId="0" fontId="14" fillId="0" borderId="11" xfId="48" applyFont="1" applyBorder="1" applyAlignment="1">
      <alignment horizontal="center" vertical="center" wrapText="1"/>
      <protection/>
    </xf>
    <xf numFmtId="0" fontId="14" fillId="33" borderId="11" xfId="48" applyFont="1" applyFill="1" applyBorder="1" applyAlignment="1">
      <alignment horizontal="left" vertical="center" wrapText="1"/>
      <protection/>
    </xf>
    <xf numFmtId="4" fontId="14" fillId="33" borderId="11" xfId="48" applyNumberFormat="1" applyFont="1" applyFill="1" applyBorder="1" applyAlignment="1">
      <alignment horizontal="center" vertical="center" wrapText="1"/>
      <protection/>
    </xf>
    <xf numFmtId="0" fontId="14" fillId="33" borderId="11" xfId="48" applyFont="1" applyFill="1" applyBorder="1" applyAlignment="1">
      <alignment horizontal="center" vertical="center" wrapText="1"/>
      <protection/>
    </xf>
    <xf numFmtId="0" fontId="14" fillId="33" borderId="11" xfId="48" applyFont="1" applyFill="1" applyBorder="1" applyAlignment="1">
      <alignment horizontal="center" wrapText="1"/>
      <protection/>
    </xf>
    <xf numFmtId="164" fontId="15" fillId="0" borderId="11" xfId="48" applyNumberFormat="1" applyFont="1" applyBorder="1" applyAlignment="1">
      <alignment horizontal="center" vertical="center"/>
      <protection/>
    </xf>
    <xf numFmtId="0" fontId="15" fillId="34" borderId="11" xfId="48" applyFont="1" applyFill="1" applyBorder="1" applyAlignment="1">
      <alignment horizontal="left" vertical="center" wrapText="1"/>
      <protection/>
    </xf>
    <xf numFmtId="0" fontId="15" fillId="33" borderId="11" xfId="48" applyFont="1" applyFill="1" applyBorder="1" applyAlignment="1">
      <alignment horizontal="center" wrapText="1"/>
      <protection/>
    </xf>
    <xf numFmtId="0" fontId="14" fillId="0" borderId="11" xfId="48" applyFont="1" applyBorder="1" applyAlignment="1">
      <alignment vertical="center" wrapText="1"/>
      <protection/>
    </xf>
    <xf numFmtId="0" fontId="15" fillId="33" borderId="11" xfId="48" applyFont="1" applyFill="1" applyBorder="1" applyAlignment="1">
      <alignment vertical="center" wrapText="1"/>
      <protection/>
    </xf>
    <xf numFmtId="0" fontId="14" fillId="0" borderId="10" xfId="48" applyFont="1" applyBorder="1" applyAlignment="1">
      <alignment vertical="center" wrapText="1"/>
      <protection/>
    </xf>
    <xf numFmtId="4" fontId="15" fillId="0" borderId="11" xfId="0" applyNumberFormat="1" applyFont="1" applyFill="1" applyBorder="1" applyAlignment="1">
      <alignment horizontal="left" vertical="center" wrapText="1"/>
    </xf>
    <xf numFmtId="0" fontId="15" fillId="34" borderId="11" xfId="0" applyFont="1" applyFill="1" applyBorder="1" applyAlignment="1">
      <alignment horizontal="center" vertical="center" wrapText="1"/>
    </xf>
    <xf numFmtId="44" fontId="15" fillId="0" borderId="11" xfId="0" applyNumberFormat="1" applyFont="1" applyBorder="1" applyAlignment="1">
      <alignment horizontal="left" vertical="center"/>
    </xf>
    <xf numFmtId="4" fontId="15" fillId="0" borderId="19" xfId="0" applyNumberFormat="1" applyFont="1" applyFill="1" applyBorder="1" applyAlignment="1">
      <alignment horizontal="center" vertical="center"/>
    </xf>
    <xf numFmtId="44" fontId="15" fillId="0" borderId="19" xfId="0" applyNumberFormat="1" applyFont="1" applyBorder="1" applyAlignment="1">
      <alignment horizontal="left" vertical="center"/>
    </xf>
    <xf numFmtId="44" fontId="15" fillId="0" borderId="11" xfId="0" applyNumberFormat="1" applyFont="1" applyBorder="1" applyAlignment="1">
      <alignment horizontal="left"/>
    </xf>
    <xf numFmtId="4" fontId="15" fillId="0" borderId="0" xfId="0" applyNumberFormat="1" applyFont="1" applyAlignment="1">
      <alignment horizontal="center" vertical="center"/>
    </xf>
    <xf numFmtId="4" fontId="15" fillId="34" borderId="20" xfId="0" applyNumberFormat="1" applyFont="1" applyFill="1" applyBorder="1" applyAlignment="1">
      <alignment horizontal="center" vertical="center"/>
    </xf>
    <xf numFmtId="164" fontId="15" fillId="0" borderId="11" xfId="48" applyNumberFormat="1" applyFont="1" applyFill="1" applyBorder="1" applyAlignment="1">
      <alignment horizontal="center" vertical="center"/>
      <protection/>
    </xf>
    <xf numFmtId="0" fontId="14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5" fillId="34" borderId="11" xfId="48" applyFont="1" applyFill="1" applyBorder="1" applyAlignment="1">
      <alignment horizontal="center" vertical="center" wrapText="1"/>
      <protection/>
    </xf>
    <xf numFmtId="0" fontId="15" fillId="34" borderId="11" xfId="0" applyFont="1" applyFill="1" applyBorder="1" applyAlignment="1">
      <alignment horizontal="left" vertical="center" wrapText="1"/>
    </xf>
    <xf numFmtId="4" fontId="15" fillId="34" borderId="11" xfId="48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44" fontId="0" fillId="0" borderId="11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1" xfId="48" applyFont="1" applyBorder="1" applyAlignment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78"/>
  <sheetViews>
    <sheetView tabSelected="1" zoomScalePageLayoutView="0" workbookViewId="0" topLeftCell="A34">
      <selection activeCell="N16" sqref="N16"/>
    </sheetView>
  </sheetViews>
  <sheetFormatPr defaultColWidth="8.8515625" defaultRowHeight="15"/>
  <cols>
    <col min="1" max="1" width="9.140625" style="4" customWidth="1"/>
    <col min="2" max="2" width="27.421875" style="9" customWidth="1"/>
    <col min="3" max="3" width="8.421875" style="7" customWidth="1"/>
    <col min="4" max="4" width="39.140625" style="7" customWidth="1"/>
    <col min="5" max="5" width="14.421875" style="7" customWidth="1"/>
    <col min="6" max="6" width="16.00390625" style="29" customWidth="1"/>
    <col min="7" max="7" width="19.421875" style="7" customWidth="1"/>
    <col min="8" max="8" width="23.140625" style="7" customWidth="1"/>
    <col min="9" max="9" width="12.421875" style="0" customWidth="1"/>
    <col min="10" max="10" width="10.7109375" style="0" bestFit="1" customWidth="1"/>
  </cols>
  <sheetData>
    <row r="1" spans="1:8" ht="49.5" customHeight="1">
      <c r="A1" s="214" t="s">
        <v>1379</v>
      </c>
      <c r="B1" s="215"/>
      <c r="C1" s="215"/>
      <c r="D1" s="215"/>
      <c r="E1" s="215"/>
      <c r="F1" s="215"/>
      <c r="G1" s="215"/>
      <c r="H1" s="215"/>
    </row>
    <row r="2" spans="1:9" ht="30">
      <c r="A2" s="3" t="s">
        <v>12</v>
      </c>
      <c r="B2" s="5" t="s">
        <v>11</v>
      </c>
      <c r="C2" s="2" t="s">
        <v>5</v>
      </c>
      <c r="D2" s="2" t="s">
        <v>7</v>
      </c>
      <c r="E2" s="2" t="s">
        <v>8</v>
      </c>
      <c r="F2" s="23" t="s">
        <v>9</v>
      </c>
      <c r="G2" s="2" t="s">
        <v>3</v>
      </c>
      <c r="H2" s="2" t="s">
        <v>10</v>
      </c>
      <c r="I2" s="1"/>
    </row>
    <row r="3" spans="1:9" ht="46.5" customHeight="1">
      <c r="A3" s="3">
        <v>178</v>
      </c>
      <c r="B3" s="5" t="s">
        <v>64</v>
      </c>
      <c r="C3" s="6">
        <v>1</v>
      </c>
      <c r="D3" s="5" t="s">
        <v>61</v>
      </c>
      <c r="E3" s="5">
        <v>10</v>
      </c>
      <c r="F3" s="24">
        <v>2800</v>
      </c>
      <c r="G3" s="17" t="s">
        <v>62</v>
      </c>
      <c r="H3" s="5" t="s">
        <v>63</v>
      </c>
      <c r="I3" s="1"/>
    </row>
    <row r="4" spans="1:9" ht="33.75" customHeight="1">
      <c r="A4" s="225">
        <v>162</v>
      </c>
      <c r="B4" s="222" t="s">
        <v>310</v>
      </c>
      <c r="C4" s="6">
        <v>1</v>
      </c>
      <c r="D4" s="6" t="s">
        <v>298</v>
      </c>
      <c r="E4" s="6"/>
      <c r="F4" s="26">
        <v>30000</v>
      </c>
      <c r="G4" s="8" t="s">
        <v>299</v>
      </c>
      <c r="H4" s="216" t="s">
        <v>300</v>
      </c>
      <c r="I4" s="1"/>
    </row>
    <row r="5" spans="1:8" ht="27.75" customHeight="1">
      <c r="A5" s="226"/>
      <c r="B5" s="223"/>
      <c r="C5" s="6">
        <v>2</v>
      </c>
      <c r="D5" s="6" t="s">
        <v>301</v>
      </c>
      <c r="E5" s="6"/>
      <c r="F5" s="26">
        <v>9600</v>
      </c>
      <c r="G5" s="8" t="s">
        <v>302</v>
      </c>
      <c r="H5" s="217"/>
    </row>
    <row r="6" spans="1:8" ht="20.25" customHeight="1">
      <c r="A6" s="226"/>
      <c r="B6" s="223"/>
      <c r="C6" s="6">
        <v>3</v>
      </c>
      <c r="D6" s="6" t="s">
        <v>303</v>
      </c>
      <c r="E6" s="6"/>
      <c r="F6" s="26">
        <v>2500</v>
      </c>
      <c r="G6" s="8" t="s">
        <v>304</v>
      </c>
      <c r="H6" s="218" t="s">
        <v>305</v>
      </c>
    </row>
    <row r="7" spans="1:8" ht="30">
      <c r="A7" s="226"/>
      <c r="B7" s="223"/>
      <c r="C7" s="6">
        <v>4</v>
      </c>
      <c r="D7" s="6" t="s">
        <v>306</v>
      </c>
      <c r="E7" s="6"/>
      <c r="F7" s="26">
        <v>1500</v>
      </c>
      <c r="G7" s="8" t="s">
        <v>304</v>
      </c>
      <c r="H7" s="219"/>
    </row>
    <row r="8" spans="1:8" ht="30">
      <c r="A8" s="226"/>
      <c r="B8" s="223"/>
      <c r="C8" s="6">
        <v>5</v>
      </c>
      <c r="D8" s="6" t="s">
        <v>307</v>
      </c>
      <c r="E8" s="6"/>
      <c r="F8" s="26">
        <v>2000</v>
      </c>
      <c r="G8" s="8" t="s">
        <v>304</v>
      </c>
      <c r="H8" s="219"/>
    </row>
    <row r="9" spans="1:8" ht="15">
      <c r="A9" s="226"/>
      <c r="B9" s="223"/>
      <c r="C9" s="6">
        <v>6</v>
      </c>
      <c r="D9" s="6" t="s">
        <v>308</v>
      </c>
      <c r="E9" s="6"/>
      <c r="F9" s="26">
        <v>1000</v>
      </c>
      <c r="G9" s="8" t="s">
        <v>304</v>
      </c>
      <c r="H9" s="219"/>
    </row>
    <row r="10" spans="1:8" ht="20.25" customHeight="1">
      <c r="A10" s="227"/>
      <c r="B10" s="224"/>
      <c r="C10" s="6">
        <v>7</v>
      </c>
      <c r="D10" s="6" t="s">
        <v>309</v>
      </c>
      <c r="E10" s="6"/>
      <c r="F10" s="26">
        <v>1000</v>
      </c>
      <c r="G10" s="8" t="s">
        <v>304</v>
      </c>
      <c r="H10" s="220"/>
    </row>
    <row r="11" spans="1:8" ht="72">
      <c r="A11" s="208">
        <v>146</v>
      </c>
      <c r="B11" s="207" t="s">
        <v>318</v>
      </c>
      <c r="C11" s="18">
        <v>1</v>
      </c>
      <c r="D11" s="11" t="s">
        <v>311</v>
      </c>
      <c r="E11" s="19">
        <v>5096</v>
      </c>
      <c r="F11" s="27">
        <v>682794.46</v>
      </c>
      <c r="G11" s="211" t="s">
        <v>312</v>
      </c>
      <c r="H11" s="212" t="s">
        <v>313</v>
      </c>
    </row>
    <row r="12" spans="1:8" ht="48">
      <c r="A12" s="208"/>
      <c r="B12" s="207"/>
      <c r="C12" s="18">
        <v>2</v>
      </c>
      <c r="D12" s="12" t="s">
        <v>314</v>
      </c>
      <c r="E12" s="19">
        <v>5971</v>
      </c>
      <c r="F12" s="27">
        <v>745967.68</v>
      </c>
      <c r="G12" s="211"/>
      <c r="H12" s="213"/>
    </row>
    <row r="13" spans="1:8" ht="72">
      <c r="A13" s="208"/>
      <c r="B13" s="207"/>
      <c r="C13" s="18">
        <v>3</v>
      </c>
      <c r="D13" s="13" t="s">
        <v>315</v>
      </c>
      <c r="E13" s="19">
        <v>23724</v>
      </c>
      <c r="F13" s="27">
        <v>634000</v>
      </c>
      <c r="G13" s="14" t="s">
        <v>316</v>
      </c>
      <c r="H13" s="13" t="s">
        <v>317</v>
      </c>
    </row>
    <row r="14" spans="1:8" ht="36">
      <c r="A14" s="221"/>
      <c r="B14" s="228"/>
      <c r="C14" s="80">
        <v>4</v>
      </c>
      <c r="D14" s="15" t="s">
        <v>1167</v>
      </c>
      <c r="E14" s="81">
        <v>41</v>
      </c>
      <c r="F14" s="82">
        <v>16801</v>
      </c>
      <c r="G14" s="16" t="s">
        <v>1168</v>
      </c>
      <c r="H14" s="16" t="s">
        <v>319</v>
      </c>
    </row>
    <row r="17" spans="1:8" ht="90">
      <c r="A17" s="3">
        <v>0</v>
      </c>
      <c r="B17" s="10" t="s">
        <v>947</v>
      </c>
      <c r="C17" s="20">
        <v>1</v>
      </c>
      <c r="D17" s="21" t="s">
        <v>948</v>
      </c>
      <c r="E17" s="20">
        <v>1016</v>
      </c>
      <c r="F17" s="28" t="s">
        <v>949</v>
      </c>
      <c r="G17" s="22" t="s">
        <v>950</v>
      </c>
      <c r="H17" s="20" t="s">
        <v>951</v>
      </c>
    </row>
    <row r="18" spans="1:8" ht="30">
      <c r="A18" s="32">
        <v>127</v>
      </c>
      <c r="B18" s="30" t="s">
        <v>1079</v>
      </c>
      <c r="C18" s="31">
        <v>1</v>
      </c>
      <c r="D18" s="31" t="s">
        <v>1080</v>
      </c>
      <c r="E18" s="31">
        <v>681</v>
      </c>
      <c r="F18" s="26">
        <v>76513.1</v>
      </c>
      <c r="G18" s="31" t="s">
        <v>1081</v>
      </c>
      <c r="H18" s="31" t="s">
        <v>1082</v>
      </c>
    </row>
    <row r="19" spans="1:8" ht="60">
      <c r="A19" s="50">
        <v>7.209027777777778</v>
      </c>
      <c r="B19" s="34" t="s">
        <v>1086</v>
      </c>
      <c r="C19" s="36">
        <v>1</v>
      </c>
      <c r="D19" s="21" t="s">
        <v>1083</v>
      </c>
      <c r="E19" s="33">
        <v>19</v>
      </c>
      <c r="F19" s="37">
        <v>180628.02</v>
      </c>
      <c r="G19" s="38" t="s">
        <v>1084</v>
      </c>
      <c r="H19" s="33" t="s">
        <v>1085</v>
      </c>
    </row>
    <row r="20" spans="1:8" ht="36">
      <c r="A20" s="208">
        <v>303</v>
      </c>
      <c r="B20" s="207" t="s">
        <v>1104</v>
      </c>
      <c r="C20" s="35">
        <v>1</v>
      </c>
      <c r="D20" s="39" t="s">
        <v>1087</v>
      </c>
      <c r="E20" s="35">
        <v>56</v>
      </c>
      <c r="F20" s="40">
        <v>64272.95</v>
      </c>
      <c r="G20" s="41" t="s">
        <v>1088</v>
      </c>
      <c r="H20" s="42" t="s">
        <v>1089</v>
      </c>
    </row>
    <row r="21" spans="1:9" ht="30">
      <c r="A21" s="208"/>
      <c r="B21" s="207"/>
      <c r="C21" s="35">
        <v>2</v>
      </c>
      <c r="D21" s="39" t="s">
        <v>1090</v>
      </c>
      <c r="E21" s="35">
        <v>25</v>
      </c>
      <c r="F21" s="40">
        <v>103203.92</v>
      </c>
      <c r="G21" s="41" t="s">
        <v>1088</v>
      </c>
      <c r="H21" s="43" t="s">
        <v>1091</v>
      </c>
      <c r="I21" s="61">
        <v>185511</v>
      </c>
    </row>
    <row r="22" spans="1:9" ht="45">
      <c r="A22" s="208"/>
      <c r="B22" s="207"/>
      <c r="C22" s="35">
        <v>3</v>
      </c>
      <c r="D22" s="39" t="s">
        <v>1092</v>
      </c>
      <c r="E22" s="44">
        <v>26</v>
      </c>
      <c r="F22" s="45">
        <v>50152.11</v>
      </c>
      <c r="G22" s="41" t="s">
        <v>1093</v>
      </c>
      <c r="H22" s="43" t="s">
        <v>1094</v>
      </c>
      <c r="I22" s="60">
        <v>50882</v>
      </c>
    </row>
    <row r="23" spans="1:9" ht="30">
      <c r="A23" s="208"/>
      <c r="B23" s="207"/>
      <c r="C23" s="35">
        <v>4</v>
      </c>
      <c r="D23" s="39" t="s">
        <v>1095</v>
      </c>
      <c r="E23" s="35">
        <v>14</v>
      </c>
      <c r="F23" s="35">
        <v>5252.57</v>
      </c>
      <c r="G23" s="41" t="s">
        <v>1096</v>
      </c>
      <c r="H23" s="46" t="s">
        <v>1089</v>
      </c>
      <c r="I23" s="60">
        <v>6000</v>
      </c>
    </row>
    <row r="24" spans="1:8" ht="45">
      <c r="A24" s="208"/>
      <c r="B24" s="207"/>
      <c r="C24" s="35">
        <v>5</v>
      </c>
      <c r="D24" s="39" t="s">
        <v>1098</v>
      </c>
      <c r="E24" s="35">
        <v>13</v>
      </c>
      <c r="F24" s="35">
        <v>49704</v>
      </c>
      <c r="G24" s="41" t="s">
        <v>1099</v>
      </c>
      <c r="H24" s="47" t="s">
        <v>1100</v>
      </c>
    </row>
    <row r="25" spans="1:8" ht="30">
      <c r="A25" s="208"/>
      <c r="B25" s="207"/>
      <c r="C25" s="35">
        <v>6</v>
      </c>
      <c r="D25" s="48" t="s">
        <v>1101</v>
      </c>
      <c r="E25" s="35">
        <v>82</v>
      </c>
      <c r="F25" s="35">
        <v>13973.5</v>
      </c>
      <c r="G25" s="41" t="s">
        <v>1102</v>
      </c>
      <c r="H25" s="49" t="s">
        <v>1103</v>
      </c>
    </row>
    <row r="26" spans="1:8" ht="36">
      <c r="A26" s="208">
        <v>301</v>
      </c>
      <c r="B26" s="207" t="s">
        <v>1111</v>
      </c>
      <c r="C26" s="35">
        <v>1</v>
      </c>
      <c r="D26" s="39" t="s">
        <v>1087</v>
      </c>
      <c r="E26" s="35">
        <v>70</v>
      </c>
      <c r="F26" s="51">
        <v>107874.92</v>
      </c>
      <c r="G26" s="41" t="s">
        <v>1105</v>
      </c>
      <c r="H26" s="42" t="s">
        <v>1089</v>
      </c>
    </row>
    <row r="27" spans="1:8" ht="30">
      <c r="A27" s="208"/>
      <c r="B27" s="207"/>
      <c r="C27" s="35">
        <v>2</v>
      </c>
      <c r="D27" s="39" t="s">
        <v>1090</v>
      </c>
      <c r="E27" s="35">
        <v>48</v>
      </c>
      <c r="F27" s="51">
        <v>147654.07</v>
      </c>
      <c r="G27" s="41" t="s">
        <v>1105</v>
      </c>
      <c r="H27" s="43" t="s">
        <v>1091</v>
      </c>
    </row>
    <row r="28" spans="1:8" ht="30">
      <c r="A28" s="208"/>
      <c r="B28" s="207"/>
      <c r="C28" s="35">
        <v>3</v>
      </c>
      <c r="D28" s="39" t="s">
        <v>1092</v>
      </c>
      <c r="E28" s="44">
        <v>52</v>
      </c>
      <c r="F28" s="52">
        <v>107359.17</v>
      </c>
      <c r="G28" s="41" t="s">
        <v>1106</v>
      </c>
      <c r="H28" s="43" t="s">
        <v>1094</v>
      </c>
    </row>
    <row r="29" spans="1:8" ht="30">
      <c r="A29" s="208"/>
      <c r="B29" s="207"/>
      <c r="C29" s="35">
        <v>4</v>
      </c>
      <c r="D29" s="39" t="s">
        <v>1095</v>
      </c>
      <c r="E29" s="35">
        <v>18</v>
      </c>
      <c r="F29" s="51">
        <v>15000</v>
      </c>
      <c r="G29" s="41" t="s">
        <v>1107</v>
      </c>
      <c r="H29" s="46" t="s">
        <v>1089</v>
      </c>
    </row>
    <row r="30" spans="1:8" ht="15">
      <c r="A30" s="208"/>
      <c r="B30" s="207"/>
      <c r="C30" s="35">
        <v>5</v>
      </c>
      <c r="D30" s="39" t="s">
        <v>1097</v>
      </c>
      <c r="E30" s="53">
        <v>3</v>
      </c>
      <c r="F30" s="54">
        <v>15250</v>
      </c>
      <c r="G30" s="41" t="s">
        <v>1108</v>
      </c>
      <c r="H30" s="46" t="s">
        <v>1089</v>
      </c>
    </row>
    <row r="31" spans="1:8" ht="45">
      <c r="A31" s="208"/>
      <c r="B31" s="207"/>
      <c r="C31" s="35">
        <v>6</v>
      </c>
      <c r="D31" s="39" t="s">
        <v>1098</v>
      </c>
      <c r="E31" s="35">
        <v>8</v>
      </c>
      <c r="F31" s="51">
        <v>28187</v>
      </c>
      <c r="G31" s="41" t="s">
        <v>1109</v>
      </c>
      <c r="H31" s="47" t="s">
        <v>1100</v>
      </c>
    </row>
    <row r="32" spans="1:8" ht="24">
      <c r="A32" s="208"/>
      <c r="B32" s="207"/>
      <c r="C32" s="35">
        <v>7</v>
      </c>
      <c r="D32" s="48" t="s">
        <v>1101</v>
      </c>
      <c r="E32" s="35">
        <v>214</v>
      </c>
      <c r="F32" s="51">
        <v>36455.98</v>
      </c>
      <c r="G32" s="41" t="s">
        <v>1110</v>
      </c>
      <c r="H32" s="49" t="s">
        <v>1103</v>
      </c>
    </row>
    <row r="33" spans="1:8" ht="36">
      <c r="A33" s="208">
        <v>302</v>
      </c>
      <c r="B33" s="207" t="s">
        <v>796</v>
      </c>
      <c r="C33" s="35">
        <v>1</v>
      </c>
      <c r="D33" s="39" t="s">
        <v>1087</v>
      </c>
      <c r="E33" s="35">
        <v>58</v>
      </c>
      <c r="F33" s="55">
        <v>65974.79</v>
      </c>
      <c r="G33" s="41" t="s">
        <v>1112</v>
      </c>
      <c r="H33" s="42" t="s">
        <v>1089</v>
      </c>
    </row>
    <row r="34" spans="1:8" ht="30">
      <c r="A34" s="208"/>
      <c r="B34" s="207"/>
      <c r="C34" s="35">
        <v>2</v>
      </c>
      <c r="D34" s="39" t="s">
        <v>1090</v>
      </c>
      <c r="E34" s="35">
        <v>30</v>
      </c>
      <c r="F34" s="55">
        <v>96471.36</v>
      </c>
      <c r="G34" s="41" t="s">
        <v>1112</v>
      </c>
      <c r="H34" s="43" t="s">
        <v>1091</v>
      </c>
    </row>
    <row r="35" spans="1:8" ht="45">
      <c r="A35" s="208"/>
      <c r="B35" s="207"/>
      <c r="C35" s="35">
        <v>3</v>
      </c>
      <c r="D35" s="39" t="s">
        <v>1092</v>
      </c>
      <c r="E35" s="56">
        <v>33</v>
      </c>
      <c r="F35" s="57">
        <v>65916.53</v>
      </c>
      <c r="G35" s="41" t="s">
        <v>1113</v>
      </c>
      <c r="H35" s="43" t="s">
        <v>1094</v>
      </c>
    </row>
    <row r="36" spans="1:8" ht="15">
      <c r="A36" s="208"/>
      <c r="B36" s="207"/>
      <c r="C36" s="35">
        <v>4</v>
      </c>
      <c r="D36" s="39" t="s">
        <v>1097</v>
      </c>
      <c r="E36" s="35">
        <v>1</v>
      </c>
      <c r="F36" s="55">
        <v>4000</v>
      </c>
      <c r="G36" s="58" t="s">
        <v>1108</v>
      </c>
      <c r="H36" s="46" t="s">
        <v>1089</v>
      </c>
    </row>
    <row r="37" spans="1:8" ht="45">
      <c r="A37" s="208"/>
      <c r="B37" s="207"/>
      <c r="C37" s="35">
        <v>5</v>
      </c>
      <c r="D37" s="39" t="s">
        <v>1098</v>
      </c>
      <c r="E37" s="35">
        <v>12</v>
      </c>
      <c r="F37" s="55">
        <v>47683.5</v>
      </c>
      <c r="G37" s="41" t="s">
        <v>1114</v>
      </c>
      <c r="H37" s="47" t="s">
        <v>1100</v>
      </c>
    </row>
    <row r="38" spans="1:8" ht="24">
      <c r="A38" s="208"/>
      <c r="B38" s="207"/>
      <c r="C38" s="35">
        <v>6</v>
      </c>
      <c r="D38" s="48" t="s">
        <v>1101</v>
      </c>
      <c r="E38" s="35">
        <v>59</v>
      </c>
      <c r="F38" s="55">
        <v>11861.8</v>
      </c>
      <c r="G38" s="58" t="s">
        <v>1115</v>
      </c>
      <c r="H38" s="49" t="s">
        <v>1103</v>
      </c>
    </row>
    <row r="39" spans="1:8" ht="36">
      <c r="A39" s="208">
        <v>304</v>
      </c>
      <c r="B39" s="207" t="s">
        <v>1121</v>
      </c>
      <c r="C39" s="35">
        <v>1</v>
      </c>
      <c r="D39" s="39" t="s">
        <v>1087</v>
      </c>
      <c r="E39" s="35">
        <v>20</v>
      </c>
      <c r="F39" s="51">
        <v>30496.36</v>
      </c>
      <c r="G39" s="41" t="s">
        <v>1116</v>
      </c>
      <c r="H39" s="42" t="s">
        <v>1089</v>
      </c>
    </row>
    <row r="40" spans="1:8" ht="30">
      <c r="A40" s="208"/>
      <c r="B40" s="207"/>
      <c r="C40" s="35">
        <v>2</v>
      </c>
      <c r="D40" s="39" t="s">
        <v>1090</v>
      </c>
      <c r="E40" s="35">
        <v>26</v>
      </c>
      <c r="F40" s="51">
        <v>83521.18</v>
      </c>
      <c r="G40" s="41" t="s">
        <v>1116</v>
      </c>
      <c r="H40" s="43" t="s">
        <v>1091</v>
      </c>
    </row>
    <row r="41" spans="1:8" ht="30">
      <c r="A41" s="208"/>
      <c r="B41" s="207"/>
      <c r="C41" s="35">
        <v>3</v>
      </c>
      <c r="D41" s="39" t="s">
        <v>1092</v>
      </c>
      <c r="E41" s="56">
        <v>33</v>
      </c>
      <c r="F41" s="43">
        <v>60195.87</v>
      </c>
      <c r="G41" s="41" t="s">
        <v>1117</v>
      </c>
      <c r="H41" s="43" t="s">
        <v>1094</v>
      </c>
    </row>
    <row r="42" spans="1:8" ht="15">
      <c r="A42" s="208"/>
      <c r="B42" s="207"/>
      <c r="C42" s="35">
        <v>4</v>
      </c>
      <c r="D42" s="39" t="s">
        <v>1095</v>
      </c>
      <c r="E42" s="35">
        <v>6</v>
      </c>
      <c r="F42" s="35">
        <v>4000</v>
      </c>
      <c r="G42" s="41" t="s">
        <v>1118</v>
      </c>
      <c r="H42" s="46" t="s">
        <v>1089</v>
      </c>
    </row>
    <row r="43" spans="1:8" ht="15">
      <c r="A43" s="208"/>
      <c r="B43" s="207"/>
      <c r="C43" s="35">
        <v>5</v>
      </c>
      <c r="D43" s="39" t="s">
        <v>1097</v>
      </c>
      <c r="E43" s="35">
        <v>7</v>
      </c>
      <c r="F43" s="35">
        <v>5830</v>
      </c>
      <c r="G43" s="41" t="s">
        <v>1108</v>
      </c>
      <c r="H43" s="46"/>
    </row>
    <row r="44" spans="1:8" ht="45">
      <c r="A44" s="208"/>
      <c r="B44" s="207"/>
      <c r="C44" s="35">
        <v>6</v>
      </c>
      <c r="D44" s="39" t="s">
        <v>1098</v>
      </c>
      <c r="E44" s="35">
        <v>4</v>
      </c>
      <c r="F44" s="35">
        <v>14416</v>
      </c>
      <c r="G44" s="41" t="s">
        <v>1119</v>
      </c>
      <c r="H44" s="47" t="s">
        <v>1100</v>
      </c>
    </row>
    <row r="45" spans="1:8" ht="24">
      <c r="A45" s="208"/>
      <c r="B45" s="207"/>
      <c r="C45" s="35">
        <v>7</v>
      </c>
      <c r="D45" s="48" t="s">
        <v>1101</v>
      </c>
      <c r="E45" s="35">
        <v>87</v>
      </c>
      <c r="F45" s="35">
        <v>9759.58</v>
      </c>
      <c r="G45" s="41" t="s">
        <v>1120</v>
      </c>
      <c r="H45" s="49" t="s">
        <v>1103</v>
      </c>
    </row>
    <row r="46" spans="1:8" ht="36">
      <c r="A46" s="208">
        <v>305</v>
      </c>
      <c r="B46" s="207" t="s">
        <v>1126</v>
      </c>
      <c r="C46" s="35">
        <v>1</v>
      </c>
      <c r="D46" s="39" t="s">
        <v>1087</v>
      </c>
      <c r="E46" s="35">
        <v>32</v>
      </c>
      <c r="F46" s="51">
        <v>47125.17</v>
      </c>
      <c r="G46" s="41" t="s">
        <v>1122</v>
      </c>
      <c r="H46" s="42" t="s">
        <v>1089</v>
      </c>
    </row>
    <row r="47" spans="1:8" ht="30">
      <c r="A47" s="208"/>
      <c r="B47" s="207"/>
      <c r="C47" s="35">
        <v>2</v>
      </c>
      <c r="D47" s="39" t="s">
        <v>1090</v>
      </c>
      <c r="E47" s="35">
        <v>70</v>
      </c>
      <c r="F47" s="51">
        <v>272251.08</v>
      </c>
      <c r="G47" s="41" t="s">
        <v>1122</v>
      </c>
      <c r="H47" s="43" t="s">
        <v>1091</v>
      </c>
    </row>
    <row r="48" spans="1:8" ht="30">
      <c r="A48" s="208"/>
      <c r="B48" s="207"/>
      <c r="C48" s="35">
        <v>3</v>
      </c>
      <c r="D48" s="39" t="s">
        <v>1092</v>
      </c>
      <c r="E48" s="59">
        <v>73</v>
      </c>
      <c r="F48" s="43">
        <v>140966.89</v>
      </c>
      <c r="G48" s="41" t="s">
        <v>1123</v>
      </c>
      <c r="H48" s="43" t="s">
        <v>1094</v>
      </c>
    </row>
    <row r="49" spans="1:8" ht="45">
      <c r="A49" s="208"/>
      <c r="B49" s="207"/>
      <c r="C49" s="35">
        <v>4</v>
      </c>
      <c r="D49" s="39" t="s">
        <v>1098</v>
      </c>
      <c r="E49" s="35">
        <v>7</v>
      </c>
      <c r="F49" s="35">
        <v>24268</v>
      </c>
      <c r="G49" s="41" t="s">
        <v>1124</v>
      </c>
      <c r="H49" s="47" t="s">
        <v>1100</v>
      </c>
    </row>
    <row r="50" spans="1:8" ht="24">
      <c r="A50" s="208"/>
      <c r="B50" s="207"/>
      <c r="C50" s="35">
        <v>5</v>
      </c>
      <c r="D50" s="48" t="s">
        <v>1101</v>
      </c>
      <c r="E50" s="35">
        <v>190</v>
      </c>
      <c r="F50" s="35">
        <v>25040</v>
      </c>
      <c r="G50" s="41" t="s">
        <v>1125</v>
      </c>
      <c r="H50" s="49" t="s">
        <v>1103</v>
      </c>
    </row>
    <row r="51" spans="1:8" ht="36">
      <c r="A51" s="208">
        <v>306</v>
      </c>
      <c r="B51" s="207" t="s">
        <v>1134</v>
      </c>
      <c r="C51" s="35">
        <v>1</v>
      </c>
      <c r="D51" s="39" t="s">
        <v>1087</v>
      </c>
      <c r="E51" s="35">
        <v>11</v>
      </c>
      <c r="F51" s="51">
        <v>9245.29</v>
      </c>
      <c r="G51" s="41" t="s">
        <v>1127</v>
      </c>
      <c r="H51" s="42" t="s">
        <v>1089</v>
      </c>
    </row>
    <row r="52" spans="1:8" ht="30">
      <c r="A52" s="208"/>
      <c r="B52" s="207"/>
      <c r="C52" s="35">
        <v>2</v>
      </c>
      <c r="D52" s="39" t="s">
        <v>1090</v>
      </c>
      <c r="E52" s="35">
        <v>43</v>
      </c>
      <c r="F52" s="51">
        <v>170089.96</v>
      </c>
      <c r="G52" s="41" t="s">
        <v>1128</v>
      </c>
      <c r="H52" s="43" t="s">
        <v>1091</v>
      </c>
    </row>
    <row r="53" spans="1:8" ht="45">
      <c r="A53" s="208"/>
      <c r="B53" s="207"/>
      <c r="C53" s="35">
        <v>3</v>
      </c>
      <c r="D53" s="39" t="s">
        <v>1092</v>
      </c>
      <c r="E53" s="44">
        <v>29</v>
      </c>
      <c r="F53" s="52">
        <v>63767</v>
      </c>
      <c r="G53" s="41" t="s">
        <v>1129</v>
      </c>
      <c r="H53" s="43" t="s">
        <v>1094</v>
      </c>
    </row>
    <row r="54" spans="1:8" ht="30">
      <c r="A54" s="208"/>
      <c r="B54" s="207"/>
      <c r="C54" s="35">
        <v>4</v>
      </c>
      <c r="D54" s="39" t="s">
        <v>1095</v>
      </c>
      <c r="E54" s="35">
        <v>19</v>
      </c>
      <c r="F54" s="35">
        <v>14250</v>
      </c>
      <c r="G54" s="58" t="s">
        <v>1130</v>
      </c>
      <c r="H54" s="46" t="s">
        <v>1089</v>
      </c>
    </row>
    <row r="55" spans="1:8" ht="15">
      <c r="A55" s="208"/>
      <c r="B55" s="207"/>
      <c r="C55" s="35">
        <v>5</v>
      </c>
      <c r="D55" s="39" t="s">
        <v>1097</v>
      </c>
      <c r="E55" s="35">
        <v>1</v>
      </c>
      <c r="F55" s="35">
        <v>2100</v>
      </c>
      <c r="G55" s="58" t="s">
        <v>1131</v>
      </c>
      <c r="H55" s="46"/>
    </row>
    <row r="56" spans="1:8" ht="45">
      <c r="A56" s="208"/>
      <c r="B56" s="207"/>
      <c r="C56" s="35">
        <v>6</v>
      </c>
      <c r="D56" s="39" t="s">
        <v>1098</v>
      </c>
      <c r="E56" s="35">
        <v>6</v>
      </c>
      <c r="F56" s="35">
        <v>32916.09</v>
      </c>
      <c r="G56" s="58" t="s">
        <v>1132</v>
      </c>
      <c r="H56" s="47" t="s">
        <v>1100</v>
      </c>
    </row>
    <row r="57" spans="1:8" ht="24">
      <c r="A57" s="208"/>
      <c r="B57" s="207"/>
      <c r="C57" s="35">
        <v>7</v>
      </c>
      <c r="D57" s="48" t="s">
        <v>1101</v>
      </c>
      <c r="E57" s="35">
        <v>104</v>
      </c>
      <c r="F57" s="35">
        <v>13875.56</v>
      </c>
      <c r="G57" s="58" t="s">
        <v>1133</v>
      </c>
      <c r="H57" s="49" t="s">
        <v>1103</v>
      </c>
    </row>
    <row r="58" spans="1:8" ht="45">
      <c r="A58" s="208">
        <v>307</v>
      </c>
      <c r="B58" s="207" t="s">
        <v>1140</v>
      </c>
      <c r="C58" s="35">
        <v>1</v>
      </c>
      <c r="D58" s="39" t="s">
        <v>1087</v>
      </c>
      <c r="E58" s="35">
        <v>28</v>
      </c>
      <c r="F58" s="51">
        <v>33827.75</v>
      </c>
      <c r="G58" s="41" t="s">
        <v>1135</v>
      </c>
      <c r="H58" s="42" t="s">
        <v>1089</v>
      </c>
    </row>
    <row r="59" spans="1:8" ht="45">
      <c r="A59" s="208"/>
      <c r="B59" s="207"/>
      <c r="C59" s="35">
        <v>2</v>
      </c>
      <c r="D59" s="39" t="s">
        <v>1090</v>
      </c>
      <c r="E59" s="35">
        <v>46</v>
      </c>
      <c r="F59" s="51">
        <v>162562.25</v>
      </c>
      <c r="G59" s="41" t="s">
        <v>1135</v>
      </c>
      <c r="H59" s="43" t="s">
        <v>1091</v>
      </c>
    </row>
    <row r="60" spans="1:8" ht="45">
      <c r="A60" s="208"/>
      <c r="B60" s="207"/>
      <c r="C60" s="35">
        <v>3</v>
      </c>
      <c r="D60" s="39" t="s">
        <v>1092</v>
      </c>
      <c r="E60" s="56">
        <v>65</v>
      </c>
      <c r="F60" s="43">
        <v>112433.3</v>
      </c>
      <c r="G60" s="41" t="s">
        <v>1136</v>
      </c>
      <c r="H60" s="43" t="s">
        <v>1094</v>
      </c>
    </row>
    <row r="61" spans="1:8" ht="30">
      <c r="A61" s="208"/>
      <c r="B61" s="207"/>
      <c r="C61" s="35">
        <v>4</v>
      </c>
      <c r="D61" s="39" t="s">
        <v>1095</v>
      </c>
      <c r="E61" s="35">
        <v>17</v>
      </c>
      <c r="F61" s="35">
        <v>6500</v>
      </c>
      <c r="G61" s="41" t="s">
        <v>1137</v>
      </c>
      <c r="H61" s="46" t="s">
        <v>1089</v>
      </c>
    </row>
    <row r="62" spans="1:8" ht="15">
      <c r="A62" s="208"/>
      <c r="B62" s="207"/>
      <c r="C62" s="35">
        <v>5</v>
      </c>
      <c r="D62" s="39" t="s">
        <v>1097</v>
      </c>
      <c r="E62" s="35">
        <v>1</v>
      </c>
      <c r="F62" s="35">
        <v>1050</v>
      </c>
      <c r="G62" s="41" t="s">
        <v>1131</v>
      </c>
      <c r="H62" s="46"/>
    </row>
    <row r="63" spans="1:8" ht="60">
      <c r="A63" s="208"/>
      <c r="B63" s="207"/>
      <c r="C63" s="35">
        <v>6</v>
      </c>
      <c r="D63" s="39" t="s">
        <v>1098</v>
      </c>
      <c r="E63" s="35">
        <v>7</v>
      </c>
      <c r="F63" s="35">
        <v>37107</v>
      </c>
      <c r="G63" s="41" t="s">
        <v>1138</v>
      </c>
      <c r="H63" s="47" t="s">
        <v>1100</v>
      </c>
    </row>
    <row r="64" spans="1:8" ht="24">
      <c r="A64" s="208"/>
      <c r="B64" s="207"/>
      <c r="C64" s="35">
        <v>7</v>
      </c>
      <c r="D64" s="48" t="s">
        <v>1101</v>
      </c>
      <c r="E64" s="35">
        <v>67</v>
      </c>
      <c r="F64" s="35">
        <v>18898.89</v>
      </c>
      <c r="G64" s="41" t="s">
        <v>1139</v>
      </c>
      <c r="H64" s="49" t="s">
        <v>1103</v>
      </c>
    </row>
    <row r="65" spans="1:8" s="68" customFormat="1" ht="36">
      <c r="A65" s="210">
        <v>308</v>
      </c>
      <c r="B65" s="209" t="s">
        <v>1152</v>
      </c>
      <c r="C65" s="62">
        <v>1</v>
      </c>
      <c r="D65" s="63" t="s">
        <v>1087</v>
      </c>
      <c r="E65" s="64">
        <v>17</v>
      </c>
      <c r="F65" s="65">
        <v>30800</v>
      </c>
      <c r="G65" s="66" t="s">
        <v>1141</v>
      </c>
      <c r="H65" s="67" t="s">
        <v>1089</v>
      </c>
    </row>
    <row r="66" spans="1:8" s="68" customFormat="1" ht="30">
      <c r="A66" s="210"/>
      <c r="B66" s="209"/>
      <c r="C66" s="62">
        <v>2</v>
      </c>
      <c r="D66" s="63" t="s">
        <v>1090</v>
      </c>
      <c r="E66" s="64">
        <v>9</v>
      </c>
      <c r="F66" s="65">
        <v>26635.2</v>
      </c>
      <c r="G66" s="66" t="s">
        <v>1142</v>
      </c>
      <c r="H66" s="43" t="s">
        <v>1091</v>
      </c>
    </row>
    <row r="67" spans="1:8" s="68" customFormat="1" ht="45">
      <c r="A67" s="210"/>
      <c r="B67" s="209"/>
      <c r="C67" s="62">
        <v>3</v>
      </c>
      <c r="D67" s="63" t="s">
        <v>1092</v>
      </c>
      <c r="E67" s="69">
        <v>17</v>
      </c>
      <c r="F67" s="70">
        <v>23788</v>
      </c>
      <c r="G67" s="66" t="s">
        <v>1143</v>
      </c>
      <c r="H67" s="43" t="s">
        <v>1094</v>
      </c>
    </row>
    <row r="68" spans="1:8" s="68" customFormat="1" ht="30">
      <c r="A68" s="210"/>
      <c r="B68" s="209"/>
      <c r="C68" s="62">
        <v>4</v>
      </c>
      <c r="D68" s="63" t="s">
        <v>1095</v>
      </c>
      <c r="E68" s="62">
        <v>10</v>
      </c>
      <c r="F68" s="71">
        <v>5000</v>
      </c>
      <c r="G68" s="66" t="s">
        <v>1144</v>
      </c>
      <c r="H68" s="57" t="s">
        <v>1089</v>
      </c>
    </row>
    <row r="69" spans="1:8" s="68" customFormat="1" ht="45">
      <c r="A69" s="210"/>
      <c r="B69" s="209"/>
      <c r="C69" s="62">
        <v>5</v>
      </c>
      <c r="D69" s="63" t="s">
        <v>1098</v>
      </c>
      <c r="E69" s="62">
        <v>5</v>
      </c>
      <c r="F69" s="71">
        <v>24130</v>
      </c>
      <c r="G69" s="66" t="s">
        <v>1145</v>
      </c>
      <c r="H69" s="47" t="s">
        <v>1100</v>
      </c>
    </row>
    <row r="70" spans="1:8" s="68" customFormat="1" ht="24.75" customHeight="1">
      <c r="A70" s="210"/>
      <c r="B70" s="209"/>
      <c r="C70" s="62">
        <v>6</v>
      </c>
      <c r="D70" s="72" t="s">
        <v>1101</v>
      </c>
      <c r="E70" s="62">
        <v>28</v>
      </c>
      <c r="F70" s="71">
        <v>5317.51</v>
      </c>
      <c r="G70" s="66" t="s">
        <v>1146</v>
      </c>
      <c r="H70" s="43" t="s">
        <v>1103</v>
      </c>
    </row>
    <row r="71" spans="1:8" s="68" customFormat="1" ht="36">
      <c r="A71" s="210">
        <v>309</v>
      </c>
      <c r="B71" s="209" t="s">
        <v>798</v>
      </c>
      <c r="C71" s="62">
        <v>1</v>
      </c>
      <c r="D71" s="63" t="s">
        <v>1087</v>
      </c>
      <c r="E71" s="64">
        <v>36</v>
      </c>
      <c r="F71" s="73">
        <v>45691.68</v>
      </c>
      <c r="G71" s="74" t="s">
        <v>1147</v>
      </c>
      <c r="H71" s="67" t="s">
        <v>1089</v>
      </c>
    </row>
    <row r="72" spans="1:8" s="68" customFormat="1" ht="30">
      <c r="A72" s="210"/>
      <c r="B72" s="209"/>
      <c r="C72" s="62">
        <v>2</v>
      </c>
      <c r="D72" s="63" t="s">
        <v>1090</v>
      </c>
      <c r="E72" s="64">
        <v>11</v>
      </c>
      <c r="F72" s="73">
        <v>30848.32</v>
      </c>
      <c r="G72" s="74" t="s">
        <v>1147</v>
      </c>
      <c r="H72" s="43" t="s">
        <v>1091</v>
      </c>
    </row>
    <row r="73" spans="1:8" s="68" customFormat="1" ht="45">
      <c r="A73" s="210"/>
      <c r="B73" s="209"/>
      <c r="C73" s="62">
        <v>3</v>
      </c>
      <c r="D73" s="63" t="s">
        <v>1092</v>
      </c>
      <c r="E73" s="69">
        <v>24</v>
      </c>
      <c r="F73" s="75">
        <v>38254.49</v>
      </c>
      <c r="G73" s="66" t="s">
        <v>1148</v>
      </c>
      <c r="H73" s="43" t="s">
        <v>1094</v>
      </c>
    </row>
    <row r="74" spans="1:8" s="68" customFormat="1" ht="30">
      <c r="A74" s="210"/>
      <c r="B74" s="209"/>
      <c r="C74" s="62">
        <v>4</v>
      </c>
      <c r="D74" s="63" t="s">
        <v>1095</v>
      </c>
      <c r="E74" s="62">
        <v>21</v>
      </c>
      <c r="F74" s="76">
        <v>15750</v>
      </c>
      <c r="G74" s="66" t="s">
        <v>1149</v>
      </c>
      <c r="H74" s="57" t="s">
        <v>1089</v>
      </c>
    </row>
    <row r="75" spans="1:8" s="68" customFormat="1" ht="15">
      <c r="A75" s="210"/>
      <c r="B75" s="209"/>
      <c r="C75" s="62">
        <v>5</v>
      </c>
      <c r="D75" s="63" t="s">
        <v>1097</v>
      </c>
      <c r="E75" s="62">
        <v>2</v>
      </c>
      <c r="F75" s="76">
        <v>800</v>
      </c>
      <c r="G75" s="66" t="s">
        <v>1108</v>
      </c>
      <c r="H75" s="57"/>
    </row>
    <row r="76" spans="1:8" s="68" customFormat="1" ht="45">
      <c r="A76" s="210"/>
      <c r="B76" s="209"/>
      <c r="C76" s="62">
        <v>6</v>
      </c>
      <c r="D76" s="63" t="s">
        <v>1098</v>
      </c>
      <c r="E76" s="62">
        <v>5</v>
      </c>
      <c r="F76" s="76">
        <v>29570.22</v>
      </c>
      <c r="G76" s="74" t="s">
        <v>1150</v>
      </c>
      <c r="H76" s="47" t="s">
        <v>1100</v>
      </c>
    </row>
    <row r="77" spans="1:8" s="68" customFormat="1" ht="24">
      <c r="A77" s="210"/>
      <c r="B77" s="209"/>
      <c r="C77" s="62">
        <v>7</v>
      </c>
      <c r="D77" s="72" t="s">
        <v>1101</v>
      </c>
      <c r="E77" s="62">
        <v>33</v>
      </c>
      <c r="F77" s="76">
        <v>6532.8</v>
      </c>
      <c r="G77" s="66" t="s">
        <v>1151</v>
      </c>
      <c r="H77" s="43" t="s">
        <v>1103</v>
      </c>
    </row>
    <row r="78" spans="1:8" s="68" customFormat="1" ht="15">
      <c r="A78" s="77"/>
      <c r="B78" s="78"/>
      <c r="C78" s="79"/>
      <c r="D78" s="79"/>
      <c r="E78" s="79"/>
      <c r="F78" s="25"/>
      <c r="G78" s="79"/>
      <c r="H78" s="79"/>
    </row>
  </sheetData>
  <sheetProtection/>
  <autoFilter ref="A2:I38"/>
  <mergeCells count="27">
    <mergeCell ref="A26:A32"/>
    <mergeCell ref="B33:B38"/>
    <mergeCell ref="A33:A38"/>
    <mergeCell ref="B20:B25"/>
    <mergeCell ref="A20:A25"/>
    <mergeCell ref="B26:B32"/>
    <mergeCell ref="G11:G12"/>
    <mergeCell ref="H11:H12"/>
    <mergeCell ref="A1:H1"/>
    <mergeCell ref="H4:H5"/>
    <mergeCell ref="H6:H10"/>
    <mergeCell ref="A11:A14"/>
    <mergeCell ref="B4:B10"/>
    <mergeCell ref="A4:A10"/>
    <mergeCell ref="B11:B14"/>
    <mergeCell ref="B39:B45"/>
    <mergeCell ref="A39:A45"/>
    <mergeCell ref="B46:B50"/>
    <mergeCell ref="A46:A50"/>
    <mergeCell ref="B51:B57"/>
    <mergeCell ref="A51:A57"/>
    <mergeCell ref="B58:B64"/>
    <mergeCell ref="A58:A64"/>
    <mergeCell ref="B65:B70"/>
    <mergeCell ref="A65:A70"/>
    <mergeCell ref="B71:B77"/>
    <mergeCell ref="A71:A77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639"/>
  <sheetViews>
    <sheetView zoomScalePageLayoutView="0" workbookViewId="0" topLeftCell="A1">
      <selection activeCell="H6" sqref="H6"/>
    </sheetView>
  </sheetViews>
  <sheetFormatPr defaultColWidth="11.421875" defaultRowHeight="15"/>
  <cols>
    <col min="1" max="1" width="7.421875" style="206" customWidth="1"/>
    <col min="2" max="2" width="26.00390625" style="206" customWidth="1"/>
    <col min="3" max="3" width="7.140625" style="89" customWidth="1"/>
    <col min="4" max="4" width="20.8515625" style="89" customWidth="1"/>
    <col min="5" max="5" width="22.7109375" style="89" customWidth="1"/>
    <col min="6" max="6" width="18.140625" style="89" customWidth="1"/>
    <col min="7" max="7" width="24.8515625" style="90" customWidth="1"/>
    <col min="8" max="8" width="60.00390625" style="90" customWidth="1"/>
    <col min="9" max="9" width="33.140625" style="118" customWidth="1"/>
    <col min="10" max="10" width="39.421875" style="89" customWidth="1"/>
    <col min="11" max="11" width="39.8515625" style="91" customWidth="1"/>
    <col min="12" max="16384" width="11.421875" style="91" customWidth="1"/>
  </cols>
  <sheetData>
    <row r="1" spans="1:10" ht="43.5" customHeight="1" thickBot="1">
      <c r="A1" s="233" t="s">
        <v>1380</v>
      </c>
      <c r="B1" s="231"/>
      <c r="C1" s="231"/>
      <c r="D1" s="231"/>
      <c r="E1" s="231"/>
      <c r="F1" s="231"/>
      <c r="G1" s="231"/>
      <c r="H1" s="231"/>
      <c r="I1" s="231"/>
      <c r="J1" s="232"/>
    </row>
    <row r="2" spans="1:11" ht="27.75" customHeight="1" thickBot="1">
      <c r="A2" s="230" t="s">
        <v>90</v>
      </c>
      <c r="B2" s="231"/>
      <c r="C2" s="231"/>
      <c r="D2" s="231"/>
      <c r="E2" s="231"/>
      <c r="F2" s="231"/>
      <c r="G2" s="231"/>
      <c r="H2" s="231"/>
      <c r="I2" s="231"/>
      <c r="J2" s="232"/>
      <c r="K2" s="92"/>
    </row>
    <row r="4" spans="1:11" ht="31.5">
      <c r="A4" s="93" t="s">
        <v>12</v>
      </c>
      <c r="B4" s="93" t="s">
        <v>11</v>
      </c>
      <c r="C4" s="94" t="s">
        <v>0</v>
      </c>
      <c r="D4" s="94" t="s">
        <v>1</v>
      </c>
      <c r="E4" s="94" t="s">
        <v>2</v>
      </c>
      <c r="F4" s="94" t="s">
        <v>4</v>
      </c>
      <c r="G4" s="95" t="s">
        <v>7</v>
      </c>
      <c r="H4" s="96" t="s">
        <v>3</v>
      </c>
      <c r="I4" s="97" t="s">
        <v>6</v>
      </c>
      <c r="J4" s="94" t="s">
        <v>10</v>
      </c>
      <c r="K4" s="92"/>
    </row>
    <row r="5" spans="1:11" ht="85.5" customHeight="1">
      <c r="A5" s="234">
        <v>156</v>
      </c>
      <c r="B5" s="234" t="s">
        <v>13</v>
      </c>
      <c r="C5" s="83">
        <v>1</v>
      </c>
      <c r="D5" s="98" t="s">
        <v>14</v>
      </c>
      <c r="E5" s="98" t="s">
        <v>15</v>
      </c>
      <c r="F5" s="99" t="s">
        <v>16</v>
      </c>
      <c r="G5" s="100" t="s">
        <v>17</v>
      </c>
      <c r="H5" s="100" t="s">
        <v>18</v>
      </c>
      <c r="I5" s="101">
        <v>598057.09</v>
      </c>
      <c r="J5" s="102" t="s">
        <v>19</v>
      </c>
      <c r="K5" s="92"/>
    </row>
    <row r="6" spans="1:11" ht="108" customHeight="1">
      <c r="A6" s="235"/>
      <c r="B6" s="235"/>
      <c r="C6" s="103">
        <v>1</v>
      </c>
      <c r="D6" s="89" t="s">
        <v>20</v>
      </c>
      <c r="E6" s="103" t="s">
        <v>21</v>
      </c>
      <c r="F6" s="104" t="s">
        <v>22</v>
      </c>
      <c r="G6" s="105" t="s">
        <v>23</v>
      </c>
      <c r="H6" s="105" t="s">
        <v>1373</v>
      </c>
      <c r="I6" s="106" t="s">
        <v>1374</v>
      </c>
      <c r="J6" s="107" t="s">
        <v>24</v>
      </c>
      <c r="K6" s="92"/>
    </row>
    <row r="7" spans="1:11" ht="117" customHeight="1">
      <c r="A7" s="235"/>
      <c r="B7" s="235"/>
      <c r="C7" s="108">
        <v>2</v>
      </c>
      <c r="D7" s="108" t="s">
        <v>25</v>
      </c>
      <c r="E7" s="108" t="s">
        <v>26</v>
      </c>
      <c r="F7" s="109" t="s">
        <v>27</v>
      </c>
      <c r="G7" s="110" t="s">
        <v>28</v>
      </c>
      <c r="H7" s="110" t="s">
        <v>29</v>
      </c>
      <c r="I7" s="111" t="s">
        <v>1205</v>
      </c>
      <c r="J7" s="112" t="s">
        <v>30</v>
      </c>
      <c r="K7" s="92"/>
    </row>
    <row r="8" spans="1:11" ht="141.75">
      <c r="A8" s="235"/>
      <c r="B8" s="235"/>
      <c r="C8" s="108" t="s">
        <v>31</v>
      </c>
      <c r="D8" s="108" t="s">
        <v>25</v>
      </c>
      <c r="E8" s="108" t="s">
        <v>26</v>
      </c>
      <c r="F8" s="109" t="s">
        <v>27</v>
      </c>
      <c r="G8" s="110" t="s">
        <v>32</v>
      </c>
      <c r="H8" s="110" t="s">
        <v>33</v>
      </c>
      <c r="I8" s="111">
        <v>7658691.42</v>
      </c>
      <c r="J8" s="112" t="s">
        <v>34</v>
      </c>
      <c r="K8" s="113"/>
    </row>
    <row r="9" spans="1:11" ht="126">
      <c r="A9" s="235"/>
      <c r="B9" s="235"/>
      <c r="C9" s="108">
        <v>3</v>
      </c>
      <c r="D9" s="108" t="s">
        <v>35</v>
      </c>
      <c r="E9" s="108" t="s">
        <v>36</v>
      </c>
      <c r="F9" s="109" t="s">
        <v>37</v>
      </c>
      <c r="G9" s="110" t="s">
        <v>38</v>
      </c>
      <c r="H9" s="110" t="s">
        <v>1375</v>
      </c>
      <c r="I9" s="111" t="s">
        <v>39</v>
      </c>
      <c r="J9" s="108" t="s">
        <v>40</v>
      </c>
      <c r="K9" s="92"/>
    </row>
    <row r="10" spans="1:11" ht="126">
      <c r="A10" s="235"/>
      <c r="B10" s="235"/>
      <c r="C10" s="114">
        <v>4</v>
      </c>
      <c r="D10" s="114" t="s">
        <v>41</v>
      </c>
      <c r="E10" s="114" t="s">
        <v>42</v>
      </c>
      <c r="F10" s="115" t="s">
        <v>43</v>
      </c>
      <c r="G10" s="116" t="s">
        <v>38</v>
      </c>
      <c r="H10" s="110" t="s">
        <v>1376</v>
      </c>
      <c r="I10" s="117" t="s">
        <v>44</v>
      </c>
      <c r="J10" s="108" t="s">
        <v>40</v>
      </c>
      <c r="K10" s="92"/>
    </row>
    <row r="11" spans="1:11" ht="79.5" customHeight="1">
      <c r="A11" s="235"/>
      <c r="B11" s="235"/>
      <c r="C11" s="114">
        <v>5</v>
      </c>
      <c r="D11" s="108" t="s">
        <v>45</v>
      </c>
      <c r="E11" s="114" t="s">
        <v>46</v>
      </c>
      <c r="F11" s="115" t="s">
        <v>47</v>
      </c>
      <c r="G11" s="110" t="s">
        <v>48</v>
      </c>
      <c r="H11" s="110" t="s">
        <v>49</v>
      </c>
      <c r="I11" s="118">
        <v>63672</v>
      </c>
      <c r="J11" s="108" t="s">
        <v>50</v>
      </c>
      <c r="K11" s="92"/>
    </row>
    <row r="12" spans="1:11" ht="79.5" customHeight="1">
      <c r="A12" s="235"/>
      <c r="B12" s="235"/>
      <c r="C12" s="108">
        <v>6</v>
      </c>
      <c r="D12" s="108" t="s">
        <v>51</v>
      </c>
      <c r="E12" s="108" t="s">
        <v>52</v>
      </c>
      <c r="F12" s="109" t="s">
        <v>16</v>
      </c>
      <c r="G12" s="110" t="s">
        <v>53</v>
      </c>
      <c r="H12" s="110" t="s">
        <v>54</v>
      </c>
      <c r="I12" s="111">
        <v>5591862</v>
      </c>
      <c r="J12" s="119" t="s">
        <v>55</v>
      </c>
      <c r="K12" s="92"/>
    </row>
    <row r="13" spans="1:11" ht="69.75" customHeight="1">
      <c r="A13" s="236"/>
      <c r="B13" s="236"/>
      <c r="C13" s="108">
        <v>7</v>
      </c>
      <c r="D13" s="108" t="s">
        <v>56</v>
      </c>
      <c r="E13" s="108" t="s">
        <v>26</v>
      </c>
      <c r="F13" s="109" t="s">
        <v>57</v>
      </c>
      <c r="G13" s="110" t="s">
        <v>58</v>
      </c>
      <c r="H13" s="90" t="s">
        <v>59</v>
      </c>
      <c r="I13" s="111">
        <v>96450</v>
      </c>
      <c r="J13" s="108" t="s">
        <v>60</v>
      </c>
      <c r="K13" s="92"/>
    </row>
    <row r="14" spans="1:11" ht="31.5">
      <c r="A14" s="229">
        <v>178</v>
      </c>
      <c r="B14" s="229" t="s">
        <v>81</v>
      </c>
      <c r="C14" s="83">
        <v>1</v>
      </c>
      <c r="D14" s="98" t="s">
        <v>65</v>
      </c>
      <c r="E14" s="120" t="s">
        <v>66</v>
      </c>
      <c r="F14" s="102">
        <v>95110870102</v>
      </c>
      <c r="G14" s="100" t="s">
        <v>67</v>
      </c>
      <c r="H14" s="100" t="s">
        <v>82</v>
      </c>
      <c r="I14" s="101">
        <v>3040</v>
      </c>
      <c r="J14" s="102" t="s">
        <v>88</v>
      </c>
      <c r="K14" s="92"/>
    </row>
    <row r="15" spans="1:10" ht="47.25">
      <c r="A15" s="229"/>
      <c r="B15" s="229"/>
      <c r="C15" s="83">
        <v>2</v>
      </c>
      <c r="D15" s="121" t="s">
        <v>68</v>
      </c>
      <c r="E15" s="120" t="s">
        <v>69</v>
      </c>
      <c r="F15" s="102">
        <v>95059500108</v>
      </c>
      <c r="G15" s="100" t="str">
        <f>$E$7</f>
        <v>VIA PESCHIERA 16 (16123)</v>
      </c>
      <c r="H15" s="100" t="s">
        <v>82</v>
      </c>
      <c r="I15" s="101">
        <v>2880</v>
      </c>
      <c r="J15" s="102" t="s">
        <v>88</v>
      </c>
    </row>
    <row r="16" spans="1:10" ht="31.5">
      <c r="A16" s="229"/>
      <c r="B16" s="229"/>
      <c r="C16" s="83">
        <v>3</v>
      </c>
      <c r="D16" s="121" t="s">
        <v>70</v>
      </c>
      <c r="E16" s="120" t="s">
        <v>71</v>
      </c>
      <c r="F16" s="102">
        <v>95028430106</v>
      </c>
      <c r="G16" s="100" t="str">
        <f>$E$7</f>
        <v>VIA PESCHIERA 16 (16123)</v>
      </c>
      <c r="H16" s="100" t="s">
        <v>82</v>
      </c>
      <c r="I16" s="101">
        <v>1800</v>
      </c>
      <c r="J16" s="102" t="s">
        <v>88</v>
      </c>
    </row>
    <row r="17" spans="1:10" ht="47.25">
      <c r="A17" s="229"/>
      <c r="B17" s="229"/>
      <c r="C17" s="83">
        <v>4</v>
      </c>
      <c r="D17" s="98" t="s">
        <v>72</v>
      </c>
      <c r="E17" s="120" t="s">
        <v>73</v>
      </c>
      <c r="F17" s="102">
        <v>95055880108</v>
      </c>
      <c r="G17" s="100" t="str">
        <f>$E$9</f>
        <v>VIA COLOMBO 6/2 (16121) C/O PAIOLETTI R.</v>
      </c>
      <c r="H17" s="100" t="s">
        <v>82</v>
      </c>
      <c r="I17" s="101">
        <v>280</v>
      </c>
      <c r="J17" s="102" t="s">
        <v>88</v>
      </c>
    </row>
    <row r="18" spans="1:10" ht="31.5">
      <c r="A18" s="229"/>
      <c r="B18" s="229"/>
      <c r="C18" s="83">
        <v>5</v>
      </c>
      <c r="D18" s="122" t="str">
        <f aca="true" t="shared" si="0" ref="D18:G33">D14</f>
        <v>G.A.L. - Gruppo Amici Lagaccio</v>
      </c>
      <c r="E18" s="120" t="str">
        <f t="shared" si="0"/>
        <v>Via Lagaccio 82 r. Genova</v>
      </c>
      <c r="F18" s="123">
        <f t="shared" si="0"/>
        <v>95110870102</v>
      </c>
      <c r="G18" s="124" t="str">
        <f t="shared" si="0"/>
        <v>contributo per Tutor D'area (Nonni Vigile) </v>
      </c>
      <c r="H18" s="124" t="s">
        <v>83</v>
      </c>
      <c r="I18" s="101">
        <v>3550</v>
      </c>
      <c r="J18" s="102" t="s">
        <v>88</v>
      </c>
    </row>
    <row r="19" spans="1:10" ht="47.25">
      <c r="A19" s="229"/>
      <c r="B19" s="229"/>
      <c r="C19" s="83">
        <v>6</v>
      </c>
      <c r="D19" s="122" t="str">
        <f t="shared" si="0"/>
        <v>ASSOCIAZIONE MARITTIMI MARINA MERCANTILE</v>
      </c>
      <c r="E19" s="120" t="str">
        <f t="shared" si="0"/>
        <v>Molo Giano Varco Grazie Porto - Genova</v>
      </c>
      <c r="F19" s="123">
        <f t="shared" si="0"/>
        <v>95059500108</v>
      </c>
      <c r="G19" s="124" t="str">
        <f t="shared" si="0"/>
        <v>VIA PESCHIERA 16 (16123)</v>
      </c>
      <c r="H19" s="124" t="s">
        <v>83</v>
      </c>
      <c r="I19" s="101">
        <v>3550</v>
      </c>
      <c r="J19" s="102" t="s">
        <v>88</v>
      </c>
    </row>
    <row r="20" spans="1:10" ht="31.5">
      <c r="A20" s="229"/>
      <c r="B20" s="229"/>
      <c r="C20" s="83">
        <v>7</v>
      </c>
      <c r="D20" s="122" t="str">
        <f t="shared" si="0"/>
        <v>AUSER</v>
      </c>
      <c r="E20" s="120" t="str">
        <f t="shared" si="0"/>
        <v>Via Balbi 29/5 - Genova</v>
      </c>
      <c r="F20" s="123">
        <f t="shared" si="0"/>
        <v>95028430106</v>
      </c>
      <c r="G20" s="124" t="str">
        <f t="shared" si="0"/>
        <v>VIA PESCHIERA 16 (16123)</v>
      </c>
      <c r="H20" s="124" t="s">
        <v>83</v>
      </c>
      <c r="I20" s="101">
        <v>3100</v>
      </c>
      <c r="J20" s="102" t="s">
        <v>88</v>
      </c>
    </row>
    <row r="21" spans="1:10" ht="47.25">
      <c r="A21" s="229"/>
      <c r="B21" s="229"/>
      <c r="C21" s="83">
        <v>8</v>
      </c>
      <c r="D21" s="122" t="str">
        <f t="shared" si="0"/>
        <v>A.N.T.E.A.S.</v>
      </c>
      <c r="E21" s="120" t="str">
        <f t="shared" si="0"/>
        <v>Piazza Campetto 7/1 - Genova</v>
      </c>
      <c r="F21" s="123">
        <f t="shared" si="0"/>
        <v>95055880108</v>
      </c>
      <c r="G21" s="124" t="str">
        <f t="shared" si="0"/>
        <v>VIA COLOMBO 6/2 (16121) C/O PAIOLETTI R.</v>
      </c>
      <c r="H21" s="124" t="s">
        <v>83</v>
      </c>
      <c r="I21" s="101">
        <v>300</v>
      </c>
      <c r="J21" s="102" t="s">
        <v>88</v>
      </c>
    </row>
    <row r="22" spans="1:10" ht="31.5">
      <c r="A22" s="229"/>
      <c r="B22" s="229"/>
      <c r="C22" s="83">
        <v>9</v>
      </c>
      <c r="D22" s="122" t="str">
        <f t="shared" si="0"/>
        <v>G.A.L. - Gruppo Amici Lagaccio</v>
      </c>
      <c r="E22" s="120" t="str">
        <f t="shared" si="0"/>
        <v>Via Lagaccio 82 r. Genova</v>
      </c>
      <c r="F22" s="123">
        <f t="shared" si="0"/>
        <v>95110870102</v>
      </c>
      <c r="G22" s="124" t="str">
        <f t="shared" si="0"/>
        <v>contributo per Tutor D'area (Nonni Vigile) </v>
      </c>
      <c r="H22" s="124" t="s">
        <v>84</v>
      </c>
      <c r="I22" s="101">
        <v>2250</v>
      </c>
      <c r="J22" s="102" t="s">
        <v>88</v>
      </c>
    </row>
    <row r="23" spans="1:10" ht="47.25">
      <c r="A23" s="229"/>
      <c r="B23" s="229"/>
      <c r="C23" s="83">
        <v>10</v>
      </c>
      <c r="D23" s="122" t="str">
        <f t="shared" si="0"/>
        <v>ASSOCIAZIONE MARITTIMI MARINA MERCANTILE</v>
      </c>
      <c r="E23" s="120" t="str">
        <f t="shared" si="0"/>
        <v>Molo Giano Varco Grazie Porto - Genova</v>
      </c>
      <c r="F23" s="123">
        <f t="shared" si="0"/>
        <v>95059500108</v>
      </c>
      <c r="G23" s="124" t="str">
        <f t="shared" si="0"/>
        <v>VIA PESCHIERA 16 (16123)</v>
      </c>
      <c r="H23" s="124" t="s">
        <v>84</v>
      </c>
      <c r="I23" s="101">
        <v>2400</v>
      </c>
      <c r="J23" s="102" t="s">
        <v>88</v>
      </c>
    </row>
    <row r="24" spans="1:10" ht="31.5">
      <c r="A24" s="229"/>
      <c r="B24" s="229"/>
      <c r="C24" s="83">
        <v>11</v>
      </c>
      <c r="D24" s="122" t="str">
        <f t="shared" si="0"/>
        <v>AUSER</v>
      </c>
      <c r="E24" s="120" t="str">
        <f t="shared" si="0"/>
        <v>Via Balbi 29/5 - Genova</v>
      </c>
      <c r="F24" s="123">
        <f t="shared" si="0"/>
        <v>95028430106</v>
      </c>
      <c r="G24" s="124" t="str">
        <f t="shared" si="0"/>
        <v>VIA PESCHIERA 16 (16123)</v>
      </c>
      <c r="H24" s="124" t="s">
        <v>84</v>
      </c>
      <c r="I24" s="101">
        <v>2100</v>
      </c>
      <c r="J24" s="102" t="s">
        <v>88</v>
      </c>
    </row>
    <row r="25" spans="1:10" ht="47.25">
      <c r="A25" s="229"/>
      <c r="B25" s="229"/>
      <c r="C25" s="83">
        <v>12</v>
      </c>
      <c r="D25" s="122" t="str">
        <f t="shared" si="0"/>
        <v>A.N.T.E.A.S.</v>
      </c>
      <c r="E25" s="120" t="str">
        <f t="shared" si="0"/>
        <v>Piazza Campetto 7/1 - Genova</v>
      </c>
      <c r="F25" s="123">
        <f t="shared" si="0"/>
        <v>95055880108</v>
      </c>
      <c r="G25" s="124" t="str">
        <f t="shared" si="0"/>
        <v>VIA COLOMBO 6/2 (16121) C/O PAIOLETTI R.</v>
      </c>
      <c r="H25" s="124" t="s">
        <v>84</v>
      </c>
      <c r="I25" s="101">
        <v>150</v>
      </c>
      <c r="J25" s="102" t="s">
        <v>88</v>
      </c>
    </row>
    <row r="26" spans="1:10" ht="31.5">
      <c r="A26" s="229"/>
      <c r="B26" s="229"/>
      <c r="C26" s="88">
        <v>13</v>
      </c>
      <c r="D26" s="125" t="str">
        <f t="shared" si="0"/>
        <v>G.A.L. - Gruppo Amici Lagaccio</v>
      </c>
      <c r="E26" s="125" t="str">
        <f t="shared" si="0"/>
        <v>Via Lagaccio 82 r. Genova</v>
      </c>
      <c r="F26" s="125">
        <f t="shared" si="0"/>
        <v>95110870102</v>
      </c>
      <c r="G26" s="126" t="str">
        <f t="shared" si="0"/>
        <v>contributo per Tutor D'area (Nonni Vigile) </v>
      </c>
      <c r="H26" s="126" t="s">
        <v>85</v>
      </c>
      <c r="I26" s="127">
        <v>3000</v>
      </c>
      <c r="J26" s="102" t="s">
        <v>88</v>
      </c>
    </row>
    <row r="27" spans="1:10" ht="47.25">
      <c r="A27" s="229"/>
      <c r="B27" s="229"/>
      <c r="C27" s="88">
        <v>14</v>
      </c>
      <c r="D27" s="125" t="str">
        <f t="shared" si="0"/>
        <v>ASSOCIAZIONE MARITTIMI MARINA MERCANTILE</v>
      </c>
      <c r="E27" s="125" t="str">
        <f t="shared" si="0"/>
        <v>Molo Giano Varco Grazie Porto - Genova</v>
      </c>
      <c r="F27" s="125">
        <f t="shared" si="0"/>
        <v>95059500108</v>
      </c>
      <c r="G27" s="126" t="str">
        <f t="shared" si="0"/>
        <v>VIA PESCHIERA 16 (16123)</v>
      </c>
      <c r="H27" s="126" t="s">
        <v>85</v>
      </c>
      <c r="I27" s="127">
        <v>3000</v>
      </c>
      <c r="J27" s="102" t="s">
        <v>88</v>
      </c>
    </row>
    <row r="28" spans="1:10" ht="31.5">
      <c r="A28" s="229"/>
      <c r="B28" s="229"/>
      <c r="C28" s="88">
        <v>15</v>
      </c>
      <c r="D28" s="125" t="str">
        <f t="shared" si="0"/>
        <v>AUSER</v>
      </c>
      <c r="E28" s="125" t="str">
        <f t="shared" si="0"/>
        <v>Via Balbi 29/5 - Genova</v>
      </c>
      <c r="F28" s="125">
        <f t="shared" si="0"/>
        <v>95028430106</v>
      </c>
      <c r="G28" s="126" t="str">
        <f t="shared" si="0"/>
        <v>VIA PESCHIERA 16 (16123)</v>
      </c>
      <c r="H28" s="126" t="s">
        <v>85</v>
      </c>
      <c r="I28" s="127">
        <v>2700</v>
      </c>
      <c r="J28" s="102" t="s">
        <v>88</v>
      </c>
    </row>
    <row r="29" spans="1:10" ht="47.25">
      <c r="A29" s="229"/>
      <c r="B29" s="229"/>
      <c r="C29" s="88">
        <v>16</v>
      </c>
      <c r="D29" s="125" t="str">
        <f t="shared" si="0"/>
        <v>A.N.T.E.A.S.</v>
      </c>
      <c r="E29" s="125" t="str">
        <f t="shared" si="0"/>
        <v>Piazza Campetto 7/1 - Genova</v>
      </c>
      <c r="F29" s="125">
        <f t="shared" si="0"/>
        <v>95055880108</v>
      </c>
      <c r="G29" s="126" t="str">
        <f t="shared" si="0"/>
        <v>VIA COLOMBO 6/2 (16121) C/O PAIOLETTI R.</v>
      </c>
      <c r="H29" s="126" t="s">
        <v>85</v>
      </c>
      <c r="I29" s="127">
        <v>180</v>
      </c>
      <c r="J29" s="102" t="s">
        <v>88</v>
      </c>
    </row>
    <row r="30" spans="1:10" ht="31.5">
      <c r="A30" s="229"/>
      <c r="B30" s="229"/>
      <c r="C30" s="83">
        <v>17</v>
      </c>
      <c r="D30" s="123" t="str">
        <f t="shared" si="0"/>
        <v>G.A.L. - Gruppo Amici Lagaccio</v>
      </c>
      <c r="E30" s="123" t="str">
        <f t="shared" si="0"/>
        <v>Via Lagaccio 82 r. Genova</v>
      </c>
      <c r="F30" s="123">
        <f t="shared" si="0"/>
        <v>95110870102</v>
      </c>
      <c r="G30" s="128" t="str">
        <f t="shared" si="0"/>
        <v>contributo per Tutor D'area (Nonni Vigile) </v>
      </c>
      <c r="H30" s="128" t="s">
        <v>86</v>
      </c>
      <c r="I30" s="129">
        <v>11275</v>
      </c>
      <c r="J30" s="102" t="s">
        <v>88</v>
      </c>
    </row>
    <row r="31" spans="1:10" ht="47.25">
      <c r="A31" s="229"/>
      <c r="B31" s="229"/>
      <c r="C31" s="83">
        <v>18</v>
      </c>
      <c r="D31" s="123" t="str">
        <f t="shared" si="0"/>
        <v>ASSOCIAZIONE MARITTIMI MARINA MERCANTILE</v>
      </c>
      <c r="E31" s="123" t="str">
        <f t="shared" si="0"/>
        <v>Molo Giano Varco Grazie Porto - Genova</v>
      </c>
      <c r="F31" s="123">
        <f t="shared" si="0"/>
        <v>95059500108</v>
      </c>
      <c r="G31" s="128" t="str">
        <f t="shared" si="0"/>
        <v>VIA PESCHIERA 16 (16123)</v>
      </c>
      <c r="H31" s="128" t="s">
        <v>86</v>
      </c>
      <c r="I31" s="129">
        <v>15825</v>
      </c>
      <c r="J31" s="102" t="s">
        <v>88</v>
      </c>
    </row>
    <row r="32" spans="1:10" ht="31.5">
      <c r="A32" s="229"/>
      <c r="B32" s="229"/>
      <c r="C32" s="83">
        <v>19</v>
      </c>
      <c r="D32" s="123" t="str">
        <f t="shared" si="0"/>
        <v>AUSER</v>
      </c>
      <c r="E32" s="123" t="str">
        <f t="shared" si="0"/>
        <v>Via Balbi 29/5 - Genova</v>
      </c>
      <c r="F32" s="123">
        <f t="shared" si="0"/>
        <v>95028430106</v>
      </c>
      <c r="G32" s="128" t="str">
        <f t="shared" si="0"/>
        <v>VIA PESCHIERA 16 (16123)</v>
      </c>
      <c r="H32" s="128" t="s">
        <v>86</v>
      </c>
      <c r="I32" s="129">
        <v>10189</v>
      </c>
      <c r="J32" s="102" t="s">
        <v>88</v>
      </c>
    </row>
    <row r="33" spans="1:10" ht="47.25">
      <c r="A33" s="229"/>
      <c r="B33" s="229"/>
      <c r="C33" s="83">
        <v>20</v>
      </c>
      <c r="D33" s="123" t="str">
        <f t="shared" si="0"/>
        <v>A.N.T.E.A.S.</v>
      </c>
      <c r="E33" s="123" t="str">
        <f t="shared" si="0"/>
        <v>Piazza Campetto 7/1 - Genova</v>
      </c>
      <c r="F33" s="123">
        <f t="shared" si="0"/>
        <v>95055880108</v>
      </c>
      <c r="G33" s="128" t="str">
        <f t="shared" si="0"/>
        <v>VIA COLOMBO 6/2 (16121) C/O PAIOLETTI R.</v>
      </c>
      <c r="H33" s="128" t="s">
        <v>86</v>
      </c>
      <c r="I33" s="129">
        <v>4325</v>
      </c>
      <c r="J33" s="102" t="s">
        <v>88</v>
      </c>
    </row>
    <row r="34" spans="1:10" ht="47.25">
      <c r="A34" s="229"/>
      <c r="B34" s="229"/>
      <c r="C34" s="83">
        <v>21</v>
      </c>
      <c r="D34" s="123" t="s">
        <v>74</v>
      </c>
      <c r="E34" s="123" t="s">
        <v>75</v>
      </c>
      <c r="F34" s="123">
        <v>95098090104</v>
      </c>
      <c r="G34" s="128" t="s">
        <v>76</v>
      </c>
      <c r="H34" s="128" t="s">
        <v>87</v>
      </c>
      <c r="I34" s="129">
        <v>9320</v>
      </c>
      <c r="J34" s="130" t="s">
        <v>89</v>
      </c>
    </row>
    <row r="35" spans="1:10" ht="47.25">
      <c r="A35" s="229"/>
      <c r="B35" s="229"/>
      <c r="C35" s="83">
        <v>22</v>
      </c>
      <c r="D35" s="123" t="s">
        <v>77</v>
      </c>
      <c r="E35" s="123" t="s">
        <v>78</v>
      </c>
      <c r="F35" s="123">
        <v>1537100990</v>
      </c>
      <c r="G35" s="128" t="str">
        <f>$E$27</f>
        <v>Molo Giano Varco Grazie Porto - Genova</v>
      </c>
      <c r="H35" s="128" t="s">
        <v>87</v>
      </c>
      <c r="I35" s="129">
        <v>5380</v>
      </c>
      <c r="J35" s="130" t="s">
        <v>89</v>
      </c>
    </row>
    <row r="36" spans="1:10" ht="31.5">
      <c r="A36" s="229"/>
      <c r="B36" s="229"/>
      <c r="C36" s="83">
        <v>23</v>
      </c>
      <c r="D36" s="123" t="s">
        <v>79</v>
      </c>
      <c r="E36" s="123" t="s">
        <v>80</v>
      </c>
      <c r="F36" s="123">
        <v>95115610107</v>
      </c>
      <c r="G36" s="128" t="str">
        <f>$E$28</f>
        <v>Via Balbi 29/5 - Genova</v>
      </c>
      <c r="H36" s="128" t="s">
        <v>87</v>
      </c>
      <c r="I36" s="129">
        <v>12300</v>
      </c>
      <c r="J36" s="130" t="s">
        <v>89</v>
      </c>
    </row>
    <row r="37" spans="1:10" ht="47.25">
      <c r="A37" s="229">
        <v>138</v>
      </c>
      <c r="B37" s="229" t="s">
        <v>297</v>
      </c>
      <c r="C37" s="84"/>
      <c r="D37" s="131" t="s">
        <v>91</v>
      </c>
      <c r="E37" s="131" t="s">
        <v>92</v>
      </c>
      <c r="F37" s="131">
        <v>95013290101</v>
      </c>
      <c r="G37" s="132" t="s">
        <v>93</v>
      </c>
      <c r="H37" s="132" t="s">
        <v>94</v>
      </c>
      <c r="I37" s="111">
        <v>1000</v>
      </c>
      <c r="J37" s="133" t="s">
        <v>95</v>
      </c>
    </row>
    <row r="38" spans="1:10" ht="94.5">
      <c r="A38" s="229"/>
      <c r="B38" s="229"/>
      <c r="C38" s="85"/>
      <c r="D38" s="131" t="s">
        <v>96</v>
      </c>
      <c r="E38" s="131" t="s">
        <v>97</v>
      </c>
      <c r="F38" s="131">
        <v>3288320157</v>
      </c>
      <c r="G38" s="100" t="s">
        <v>98</v>
      </c>
      <c r="H38" s="134" t="s">
        <v>99</v>
      </c>
      <c r="I38" s="135">
        <v>21887.88</v>
      </c>
      <c r="J38" s="133" t="s">
        <v>95</v>
      </c>
    </row>
    <row r="39" spans="1:10" ht="63">
      <c r="A39" s="229"/>
      <c r="B39" s="229"/>
      <c r="C39" s="85"/>
      <c r="D39" s="131" t="s">
        <v>96</v>
      </c>
      <c r="E39" s="131" t="s">
        <v>97</v>
      </c>
      <c r="F39" s="131">
        <v>3288320157</v>
      </c>
      <c r="G39" s="100" t="s">
        <v>100</v>
      </c>
      <c r="H39" s="100" t="s">
        <v>101</v>
      </c>
      <c r="I39" s="135">
        <v>10000</v>
      </c>
      <c r="J39" s="133" t="s">
        <v>95</v>
      </c>
    </row>
    <row r="40" spans="1:10" ht="78.75">
      <c r="A40" s="229"/>
      <c r="B40" s="229"/>
      <c r="C40" s="86"/>
      <c r="D40" s="131" t="s">
        <v>96</v>
      </c>
      <c r="E40" s="131" t="s">
        <v>97</v>
      </c>
      <c r="F40" s="131">
        <v>3288320157</v>
      </c>
      <c r="G40" s="100" t="s">
        <v>102</v>
      </c>
      <c r="H40" s="100" t="s">
        <v>103</v>
      </c>
      <c r="I40" s="135">
        <v>90000</v>
      </c>
      <c r="J40" s="133" t="s">
        <v>95</v>
      </c>
    </row>
    <row r="41" spans="1:10" ht="126">
      <c r="A41" s="229"/>
      <c r="B41" s="229"/>
      <c r="C41" s="86"/>
      <c r="D41" s="131" t="s">
        <v>96</v>
      </c>
      <c r="E41" s="131" t="s">
        <v>97</v>
      </c>
      <c r="F41" s="131">
        <v>3288320157</v>
      </c>
      <c r="G41" s="100" t="s">
        <v>104</v>
      </c>
      <c r="H41" s="100" t="s">
        <v>105</v>
      </c>
      <c r="I41" s="135">
        <v>25000</v>
      </c>
      <c r="J41" s="133" t="s">
        <v>95</v>
      </c>
    </row>
    <row r="42" spans="1:10" ht="94.5">
      <c r="A42" s="229"/>
      <c r="B42" s="229"/>
      <c r="C42" s="86"/>
      <c r="D42" s="131" t="s">
        <v>96</v>
      </c>
      <c r="E42" s="131" t="s">
        <v>97</v>
      </c>
      <c r="F42" s="131">
        <v>3288320157</v>
      </c>
      <c r="G42" s="100" t="s">
        <v>106</v>
      </c>
      <c r="H42" s="100" t="s">
        <v>107</v>
      </c>
      <c r="I42" s="135">
        <v>10000</v>
      </c>
      <c r="J42" s="133" t="s">
        <v>95</v>
      </c>
    </row>
    <row r="43" spans="1:10" ht="110.25">
      <c r="A43" s="229"/>
      <c r="B43" s="229"/>
      <c r="C43" s="86"/>
      <c r="D43" s="131" t="s">
        <v>96</v>
      </c>
      <c r="E43" s="131" t="s">
        <v>97</v>
      </c>
      <c r="F43" s="131">
        <v>3288320157</v>
      </c>
      <c r="G43" s="100" t="s">
        <v>108</v>
      </c>
      <c r="H43" s="100" t="s">
        <v>109</v>
      </c>
      <c r="I43" s="135">
        <v>5400</v>
      </c>
      <c r="J43" s="133" t="s">
        <v>95</v>
      </c>
    </row>
    <row r="44" spans="1:10" ht="157.5">
      <c r="A44" s="229"/>
      <c r="B44" s="229"/>
      <c r="C44" s="86"/>
      <c r="D44" s="131" t="s">
        <v>96</v>
      </c>
      <c r="E44" s="131" t="s">
        <v>97</v>
      </c>
      <c r="F44" s="131">
        <v>3288320157</v>
      </c>
      <c r="G44" s="100" t="s">
        <v>110</v>
      </c>
      <c r="H44" s="100" t="s">
        <v>111</v>
      </c>
      <c r="I44" s="135">
        <v>1500000</v>
      </c>
      <c r="J44" s="133" t="s">
        <v>95</v>
      </c>
    </row>
    <row r="45" spans="1:10" ht="110.25">
      <c r="A45" s="229"/>
      <c r="B45" s="229"/>
      <c r="C45" s="86"/>
      <c r="D45" s="131" t="s">
        <v>96</v>
      </c>
      <c r="E45" s="131" t="s">
        <v>97</v>
      </c>
      <c r="F45" s="131">
        <v>3288320157</v>
      </c>
      <c r="G45" s="100" t="s">
        <v>112</v>
      </c>
      <c r="H45" s="132" t="s">
        <v>113</v>
      </c>
      <c r="I45" s="135">
        <v>18639.44</v>
      </c>
      <c r="J45" s="133" t="s">
        <v>95</v>
      </c>
    </row>
    <row r="46" spans="1:10" ht="126">
      <c r="A46" s="229"/>
      <c r="B46" s="229"/>
      <c r="C46" s="86"/>
      <c r="D46" s="131" t="s">
        <v>96</v>
      </c>
      <c r="E46" s="131" t="s">
        <v>97</v>
      </c>
      <c r="F46" s="131">
        <v>3288320157</v>
      </c>
      <c r="G46" s="100" t="s">
        <v>114</v>
      </c>
      <c r="H46" s="132" t="s">
        <v>115</v>
      </c>
      <c r="I46" s="135">
        <v>4600</v>
      </c>
      <c r="J46" s="133" t="s">
        <v>95</v>
      </c>
    </row>
    <row r="47" spans="1:10" ht="63">
      <c r="A47" s="229"/>
      <c r="B47" s="229"/>
      <c r="C47" s="86"/>
      <c r="D47" s="131" t="s">
        <v>96</v>
      </c>
      <c r="E47" s="131" t="s">
        <v>97</v>
      </c>
      <c r="F47" s="131">
        <v>3288320157</v>
      </c>
      <c r="G47" s="100" t="s">
        <v>116</v>
      </c>
      <c r="H47" s="132" t="s">
        <v>117</v>
      </c>
      <c r="I47" s="135">
        <v>45290</v>
      </c>
      <c r="J47" s="133" t="s">
        <v>95</v>
      </c>
    </row>
    <row r="48" spans="1:10" ht="63">
      <c r="A48" s="229"/>
      <c r="B48" s="229"/>
      <c r="C48" s="86"/>
      <c r="D48" s="131" t="s">
        <v>118</v>
      </c>
      <c r="E48" s="131" t="s">
        <v>119</v>
      </c>
      <c r="F48" s="131">
        <v>279200109</v>
      </c>
      <c r="G48" s="100" t="s">
        <v>120</v>
      </c>
      <c r="H48" s="132" t="s">
        <v>121</v>
      </c>
      <c r="I48" s="135">
        <v>600000</v>
      </c>
      <c r="J48" s="131"/>
    </row>
    <row r="49" spans="1:10" ht="63">
      <c r="A49" s="229"/>
      <c r="B49" s="229"/>
      <c r="C49" s="86"/>
      <c r="D49" s="131" t="s">
        <v>118</v>
      </c>
      <c r="E49" s="131" t="s">
        <v>119</v>
      </c>
      <c r="F49" s="131">
        <v>279200109</v>
      </c>
      <c r="G49" s="100" t="s">
        <v>122</v>
      </c>
      <c r="H49" s="132" t="s">
        <v>123</v>
      </c>
      <c r="I49" s="135">
        <v>1700000</v>
      </c>
      <c r="J49" s="131"/>
    </row>
    <row r="50" spans="1:10" ht="94.5">
      <c r="A50" s="229"/>
      <c r="B50" s="229"/>
      <c r="C50" s="86"/>
      <c r="D50" s="131" t="s">
        <v>124</v>
      </c>
      <c r="E50" s="131" t="s">
        <v>125</v>
      </c>
      <c r="F50" s="131">
        <v>80041430101</v>
      </c>
      <c r="G50" s="100" t="s">
        <v>126</v>
      </c>
      <c r="H50" s="100" t="s">
        <v>127</v>
      </c>
      <c r="I50" s="135">
        <v>250000</v>
      </c>
      <c r="J50" s="133" t="s">
        <v>95</v>
      </c>
    </row>
    <row r="51" spans="1:10" ht="94.5">
      <c r="A51" s="229"/>
      <c r="B51" s="229"/>
      <c r="C51" s="86"/>
      <c r="D51" s="131" t="s">
        <v>124</v>
      </c>
      <c r="E51" s="131" t="s">
        <v>125</v>
      </c>
      <c r="F51" s="131">
        <v>80041430101</v>
      </c>
      <c r="G51" s="100" t="s">
        <v>128</v>
      </c>
      <c r="H51" s="100" t="s">
        <v>127</v>
      </c>
      <c r="I51" s="135">
        <v>150000</v>
      </c>
      <c r="J51" s="133" t="s">
        <v>95</v>
      </c>
    </row>
    <row r="52" spans="1:10" ht="94.5">
      <c r="A52" s="229"/>
      <c r="B52" s="229"/>
      <c r="C52" s="86"/>
      <c r="D52" s="131" t="s">
        <v>124</v>
      </c>
      <c r="E52" s="131" t="s">
        <v>125</v>
      </c>
      <c r="F52" s="131">
        <v>80041430101</v>
      </c>
      <c r="G52" s="100" t="s">
        <v>129</v>
      </c>
      <c r="H52" s="100" t="s">
        <v>127</v>
      </c>
      <c r="I52" s="135">
        <v>110000</v>
      </c>
      <c r="J52" s="133" t="s">
        <v>95</v>
      </c>
    </row>
    <row r="53" spans="1:10" ht="63">
      <c r="A53" s="229"/>
      <c r="B53" s="229"/>
      <c r="C53" s="86"/>
      <c r="D53" s="131" t="s">
        <v>130</v>
      </c>
      <c r="E53" s="136" t="s">
        <v>131</v>
      </c>
      <c r="F53" s="108">
        <v>278900105</v>
      </c>
      <c r="G53" s="100" t="s">
        <v>132</v>
      </c>
      <c r="H53" s="100" t="s">
        <v>133</v>
      </c>
      <c r="I53" s="135">
        <v>600000</v>
      </c>
      <c r="J53" s="133"/>
    </row>
    <row r="54" spans="1:10" ht="63">
      <c r="A54" s="229"/>
      <c r="B54" s="229"/>
      <c r="C54" s="86"/>
      <c r="D54" s="131" t="s">
        <v>130</v>
      </c>
      <c r="E54" s="136" t="s">
        <v>131</v>
      </c>
      <c r="F54" s="108">
        <v>278900105</v>
      </c>
      <c r="G54" s="100" t="s">
        <v>134</v>
      </c>
      <c r="H54" s="100" t="s">
        <v>133</v>
      </c>
      <c r="I54" s="135">
        <v>500000</v>
      </c>
      <c r="J54" s="131"/>
    </row>
    <row r="55" spans="1:10" ht="63">
      <c r="A55" s="229"/>
      <c r="B55" s="229"/>
      <c r="C55" s="86"/>
      <c r="D55" s="131" t="s">
        <v>130</v>
      </c>
      <c r="E55" s="136" t="s">
        <v>131</v>
      </c>
      <c r="F55" s="108">
        <v>278900105</v>
      </c>
      <c r="G55" s="100" t="s">
        <v>135</v>
      </c>
      <c r="H55" s="100" t="s">
        <v>133</v>
      </c>
      <c r="I55" s="135">
        <v>891000</v>
      </c>
      <c r="J55" s="131"/>
    </row>
    <row r="56" spans="1:10" ht="173.25">
      <c r="A56" s="229"/>
      <c r="B56" s="229"/>
      <c r="C56" s="85"/>
      <c r="D56" s="131" t="s">
        <v>136</v>
      </c>
      <c r="E56" s="136" t="s">
        <v>137</v>
      </c>
      <c r="F56" s="108">
        <v>1519580995</v>
      </c>
      <c r="G56" s="100" t="s">
        <v>138</v>
      </c>
      <c r="H56" s="100" t="s">
        <v>139</v>
      </c>
      <c r="I56" s="135">
        <v>147518.77</v>
      </c>
      <c r="J56" s="133" t="s">
        <v>95</v>
      </c>
    </row>
    <row r="57" spans="1:10" ht="173.25">
      <c r="A57" s="229"/>
      <c r="B57" s="229"/>
      <c r="C57" s="85"/>
      <c r="D57" s="131" t="s">
        <v>136</v>
      </c>
      <c r="E57" s="136" t="s">
        <v>137</v>
      </c>
      <c r="F57" s="108">
        <v>1519580995</v>
      </c>
      <c r="G57" s="100" t="s">
        <v>138</v>
      </c>
      <c r="H57" s="100" t="s">
        <v>139</v>
      </c>
      <c r="I57" s="135">
        <v>6833.74</v>
      </c>
      <c r="J57" s="133" t="s">
        <v>95</v>
      </c>
    </row>
    <row r="58" spans="1:10" ht="173.25">
      <c r="A58" s="229"/>
      <c r="B58" s="229"/>
      <c r="C58" s="85"/>
      <c r="D58" s="131" t="s">
        <v>136</v>
      </c>
      <c r="E58" s="136" t="s">
        <v>137</v>
      </c>
      <c r="F58" s="108">
        <v>1519580995</v>
      </c>
      <c r="G58" s="100" t="s">
        <v>138</v>
      </c>
      <c r="H58" s="100" t="s">
        <v>139</v>
      </c>
      <c r="I58" s="135">
        <v>16491.06</v>
      </c>
      <c r="J58" s="133" t="s">
        <v>95</v>
      </c>
    </row>
    <row r="59" spans="1:10" ht="173.25">
      <c r="A59" s="229"/>
      <c r="B59" s="229"/>
      <c r="C59" s="85"/>
      <c r="D59" s="131" t="s">
        <v>140</v>
      </c>
      <c r="E59" s="136" t="s">
        <v>141</v>
      </c>
      <c r="F59" s="108">
        <v>1403130998</v>
      </c>
      <c r="G59" s="100" t="s">
        <v>138</v>
      </c>
      <c r="H59" s="100" t="s">
        <v>139</v>
      </c>
      <c r="I59" s="135">
        <v>169156.43</v>
      </c>
      <c r="J59" s="133" t="s">
        <v>95</v>
      </c>
    </row>
    <row r="60" spans="1:10" ht="31.5">
      <c r="A60" s="229"/>
      <c r="B60" s="229"/>
      <c r="C60" s="86"/>
      <c r="D60" s="131" t="s">
        <v>142</v>
      </c>
      <c r="E60" s="131" t="s">
        <v>143</v>
      </c>
      <c r="F60" s="131">
        <v>80046170108</v>
      </c>
      <c r="G60" s="132" t="s">
        <v>144</v>
      </c>
      <c r="H60" s="132" t="s">
        <v>145</v>
      </c>
      <c r="I60" s="135">
        <v>22000</v>
      </c>
      <c r="J60" s="133" t="s">
        <v>95</v>
      </c>
    </row>
    <row r="61" spans="1:10" ht="110.25">
      <c r="A61" s="229"/>
      <c r="B61" s="229"/>
      <c r="C61" s="114"/>
      <c r="D61" s="108" t="s">
        <v>146</v>
      </c>
      <c r="E61" s="136" t="s">
        <v>147</v>
      </c>
      <c r="F61" s="108">
        <v>95130230105</v>
      </c>
      <c r="G61" s="110" t="s">
        <v>148</v>
      </c>
      <c r="H61" s="132" t="s">
        <v>149</v>
      </c>
      <c r="I61" s="135">
        <v>1962.5</v>
      </c>
      <c r="J61" s="133" t="s">
        <v>95</v>
      </c>
    </row>
    <row r="62" spans="1:10" ht="110.25">
      <c r="A62" s="229"/>
      <c r="B62" s="229"/>
      <c r="C62" s="114"/>
      <c r="D62" s="131" t="s">
        <v>150</v>
      </c>
      <c r="E62" s="136" t="s">
        <v>151</v>
      </c>
      <c r="F62" s="108">
        <v>95070900105</v>
      </c>
      <c r="G62" s="110" t="s">
        <v>148</v>
      </c>
      <c r="H62" s="132" t="s">
        <v>149</v>
      </c>
      <c r="I62" s="135">
        <v>5594.02</v>
      </c>
      <c r="J62" s="133" t="s">
        <v>95</v>
      </c>
    </row>
    <row r="63" spans="1:10" ht="126">
      <c r="A63" s="229"/>
      <c r="B63" s="229"/>
      <c r="C63" s="85"/>
      <c r="D63" s="131" t="s">
        <v>152</v>
      </c>
      <c r="E63" s="136" t="s">
        <v>153</v>
      </c>
      <c r="F63" s="108">
        <v>3463750103</v>
      </c>
      <c r="G63" s="100" t="s">
        <v>154</v>
      </c>
      <c r="H63" s="137" t="s">
        <v>155</v>
      </c>
      <c r="I63" s="127">
        <v>2250</v>
      </c>
      <c r="J63" s="133" t="s">
        <v>95</v>
      </c>
    </row>
    <row r="64" spans="1:10" ht="110.25">
      <c r="A64" s="229"/>
      <c r="B64" s="229"/>
      <c r="C64" s="85"/>
      <c r="D64" s="131" t="s">
        <v>156</v>
      </c>
      <c r="E64" s="136" t="s">
        <v>157</v>
      </c>
      <c r="F64" s="108">
        <v>95123950107</v>
      </c>
      <c r="G64" s="110" t="s">
        <v>158</v>
      </c>
      <c r="H64" s="132" t="s">
        <v>159</v>
      </c>
      <c r="I64" s="135">
        <v>4500</v>
      </c>
      <c r="J64" s="133" t="s">
        <v>95</v>
      </c>
    </row>
    <row r="65" spans="1:10" ht="110.25">
      <c r="A65" s="229"/>
      <c r="B65" s="229"/>
      <c r="C65" s="85"/>
      <c r="D65" s="131" t="s">
        <v>160</v>
      </c>
      <c r="E65" s="131" t="s">
        <v>161</v>
      </c>
      <c r="F65" s="131">
        <v>95057870107</v>
      </c>
      <c r="G65" s="100" t="s">
        <v>162</v>
      </c>
      <c r="H65" s="132" t="s">
        <v>159</v>
      </c>
      <c r="I65" s="135">
        <v>900</v>
      </c>
      <c r="J65" s="133" t="s">
        <v>95</v>
      </c>
    </row>
    <row r="66" spans="1:10" ht="110.25">
      <c r="A66" s="229"/>
      <c r="B66" s="229"/>
      <c r="C66" s="85"/>
      <c r="D66" s="108" t="s">
        <v>163</v>
      </c>
      <c r="E66" s="136" t="s">
        <v>164</v>
      </c>
      <c r="F66" s="108">
        <v>1513410991</v>
      </c>
      <c r="G66" s="100" t="s">
        <v>162</v>
      </c>
      <c r="H66" s="132" t="s">
        <v>159</v>
      </c>
      <c r="I66" s="135">
        <v>900</v>
      </c>
      <c r="J66" s="133" t="s">
        <v>95</v>
      </c>
    </row>
    <row r="67" spans="1:10" ht="110.25">
      <c r="A67" s="229"/>
      <c r="B67" s="229"/>
      <c r="C67" s="85"/>
      <c r="D67" s="131" t="s">
        <v>150</v>
      </c>
      <c r="E67" s="136" t="s">
        <v>151</v>
      </c>
      <c r="F67" s="108">
        <v>95070900105</v>
      </c>
      <c r="G67" s="100" t="s">
        <v>165</v>
      </c>
      <c r="H67" s="100" t="s">
        <v>159</v>
      </c>
      <c r="I67" s="135">
        <v>4950</v>
      </c>
      <c r="J67" s="133" t="s">
        <v>95</v>
      </c>
    </row>
    <row r="68" spans="1:10" ht="110.25">
      <c r="A68" s="229"/>
      <c r="B68" s="229"/>
      <c r="C68" s="85"/>
      <c r="D68" s="108" t="s">
        <v>146</v>
      </c>
      <c r="E68" s="136" t="s">
        <v>147</v>
      </c>
      <c r="F68" s="108">
        <v>95130230105</v>
      </c>
      <c r="G68" s="100" t="s">
        <v>165</v>
      </c>
      <c r="H68" s="100" t="s">
        <v>159</v>
      </c>
      <c r="I68" s="135">
        <v>1350</v>
      </c>
      <c r="J68" s="133" t="s">
        <v>95</v>
      </c>
    </row>
    <row r="69" spans="1:10" ht="110.25">
      <c r="A69" s="229"/>
      <c r="B69" s="229"/>
      <c r="C69" s="85"/>
      <c r="D69" s="108" t="s">
        <v>166</v>
      </c>
      <c r="E69" s="136" t="s">
        <v>167</v>
      </c>
      <c r="F69" s="108">
        <v>95130700107</v>
      </c>
      <c r="G69" s="100" t="s">
        <v>165</v>
      </c>
      <c r="H69" s="100" t="s">
        <v>159</v>
      </c>
      <c r="I69" s="135">
        <v>2700</v>
      </c>
      <c r="J69" s="133" t="s">
        <v>95</v>
      </c>
    </row>
    <row r="70" spans="1:10" ht="110.25">
      <c r="A70" s="229"/>
      <c r="B70" s="229"/>
      <c r="C70" s="85"/>
      <c r="D70" s="108" t="s">
        <v>168</v>
      </c>
      <c r="E70" s="136" t="s">
        <v>169</v>
      </c>
      <c r="F70" s="108">
        <v>95081080103</v>
      </c>
      <c r="G70" s="100" t="s">
        <v>165</v>
      </c>
      <c r="H70" s="100" t="s">
        <v>159</v>
      </c>
      <c r="I70" s="135">
        <v>1800</v>
      </c>
      <c r="J70" s="133" t="s">
        <v>95</v>
      </c>
    </row>
    <row r="71" spans="1:10" ht="110.25">
      <c r="A71" s="229"/>
      <c r="B71" s="229"/>
      <c r="C71" s="85"/>
      <c r="D71" s="131" t="s">
        <v>152</v>
      </c>
      <c r="E71" s="136" t="s">
        <v>153</v>
      </c>
      <c r="F71" s="108">
        <v>3463750103</v>
      </c>
      <c r="G71" s="100" t="s">
        <v>165</v>
      </c>
      <c r="H71" s="100" t="s">
        <v>159</v>
      </c>
      <c r="I71" s="135">
        <v>2250</v>
      </c>
      <c r="J71" s="133" t="s">
        <v>95</v>
      </c>
    </row>
    <row r="72" spans="1:10" ht="110.25">
      <c r="A72" s="229"/>
      <c r="B72" s="229"/>
      <c r="C72" s="85"/>
      <c r="D72" s="108" t="s">
        <v>170</v>
      </c>
      <c r="E72" s="136" t="s">
        <v>171</v>
      </c>
      <c r="F72" s="108">
        <v>95117340109</v>
      </c>
      <c r="G72" s="100" t="s">
        <v>165</v>
      </c>
      <c r="H72" s="100" t="s">
        <v>159</v>
      </c>
      <c r="I72" s="135">
        <v>2700</v>
      </c>
      <c r="J72" s="133" t="s">
        <v>95</v>
      </c>
    </row>
    <row r="73" spans="1:10" ht="110.25">
      <c r="A73" s="229"/>
      <c r="B73" s="229"/>
      <c r="C73" s="85"/>
      <c r="D73" s="131" t="s">
        <v>172</v>
      </c>
      <c r="E73" s="136" t="s">
        <v>173</v>
      </c>
      <c r="F73" s="108">
        <v>95123580102</v>
      </c>
      <c r="G73" s="100" t="s">
        <v>165</v>
      </c>
      <c r="H73" s="100" t="s">
        <v>159</v>
      </c>
      <c r="I73" s="135">
        <v>4950</v>
      </c>
      <c r="J73" s="133" t="s">
        <v>95</v>
      </c>
    </row>
    <row r="74" spans="1:10" ht="110.25">
      <c r="A74" s="229"/>
      <c r="B74" s="229"/>
      <c r="C74" s="85"/>
      <c r="D74" s="131" t="s">
        <v>174</v>
      </c>
      <c r="E74" s="136" t="s">
        <v>175</v>
      </c>
      <c r="F74" s="108">
        <v>95142030105</v>
      </c>
      <c r="G74" s="100" t="s">
        <v>165</v>
      </c>
      <c r="H74" s="100" t="s">
        <v>159</v>
      </c>
      <c r="I74" s="135">
        <v>1800</v>
      </c>
      <c r="J74" s="133" t="s">
        <v>95</v>
      </c>
    </row>
    <row r="75" spans="1:10" ht="110.25">
      <c r="A75" s="229"/>
      <c r="B75" s="229"/>
      <c r="C75" s="85"/>
      <c r="D75" s="121" t="s">
        <v>176</v>
      </c>
      <c r="E75" s="131" t="s">
        <v>177</v>
      </c>
      <c r="F75" s="108">
        <v>95125950105</v>
      </c>
      <c r="G75" s="100" t="s">
        <v>162</v>
      </c>
      <c r="H75" s="100" t="s">
        <v>178</v>
      </c>
      <c r="I75" s="135">
        <v>1000</v>
      </c>
      <c r="J75" s="133" t="s">
        <v>95</v>
      </c>
    </row>
    <row r="76" spans="1:10" ht="110.25">
      <c r="A76" s="229"/>
      <c r="B76" s="229"/>
      <c r="C76" s="85"/>
      <c r="D76" s="131" t="s">
        <v>179</v>
      </c>
      <c r="E76" s="131" t="s">
        <v>180</v>
      </c>
      <c r="F76" s="131">
        <v>95093370104</v>
      </c>
      <c r="G76" s="100" t="s">
        <v>162</v>
      </c>
      <c r="H76" s="100" t="s">
        <v>178</v>
      </c>
      <c r="I76" s="135">
        <v>1530</v>
      </c>
      <c r="J76" s="133" t="s">
        <v>95</v>
      </c>
    </row>
    <row r="77" spans="1:10" ht="110.25">
      <c r="A77" s="229"/>
      <c r="B77" s="229"/>
      <c r="C77" s="85"/>
      <c r="D77" s="133" t="s">
        <v>181</v>
      </c>
      <c r="E77" s="133" t="s">
        <v>182</v>
      </c>
      <c r="F77" s="133">
        <v>95082260100</v>
      </c>
      <c r="G77" s="100" t="s">
        <v>162</v>
      </c>
      <c r="H77" s="100" t="s">
        <v>178</v>
      </c>
      <c r="I77" s="135">
        <v>2000</v>
      </c>
      <c r="J77" s="133" t="s">
        <v>95</v>
      </c>
    </row>
    <row r="78" spans="1:10" ht="110.25">
      <c r="A78" s="229"/>
      <c r="B78" s="229"/>
      <c r="C78" s="85"/>
      <c r="D78" s="131" t="s">
        <v>160</v>
      </c>
      <c r="E78" s="131" t="s">
        <v>161</v>
      </c>
      <c r="F78" s="131">
        <v>95057870107</v>
      </c>
      <c r="G78" s="100" t="s">
        <v>162</v>
      </c>
      <c r="H78" s="100" t="s">
        <v>178</v>
      </c>
      <c r="I78" s="135">
        <v>2000</v>
      </c>
      <c r="J78" s="133" t="s">
        <v>95</v>
      </c>
    </row>
    <row r="79" spans="1:10" ht="110.25">
      <c r="A79" s="229"/>
      <c r="B79" s="229"/>
      <c r="C79" s="85"/>
      <c r="D79" s="131" t="s">
        <v>183</v>
      </c>
      <c r="E79" s="131" t="s">
        <v>184</v>
      </c>
      <c r="F79" s="131">
        <v>95063890107</v>
      </c>
      <c r="G79" s="100" t="s">
        <v>162</v>
      </c>
      <c r="H79" s="100" t="s">
        <v>178</v>
      </c>
      <c r="I79" s="135">
        <v>2040</v>
      </c>
      <c r="J79" s="133" t="s">
        <v>95</v>
      </c>
    </row>
    <row r="80" spans="1:10" ht="110.25">
      <c r="A80" s="229"/>
      <c r="B80" s="229"/>
      <c r="C80" s="85"/>
      <c r="D80" s="138" t="s">
        <v>185</v>
      </c>
      <c r="E80" s="133" t="s">
        <v>186</v>
      </c>
      <c r="F80" s="133">
        <v>90054100103</v>
      </c>
      <c r="G80" s="100" t="s">
        <v>162</v>
      </c>
      <c r="H80" s="100" t="s">
        <v>178</v>
      </c>
      <c r="I80" s="135">
        <v>2200</v>
      </c>
      <c r="J80" s="133" t="s">
        <v>95</v>
      </c>
    </row>
    <row r="81" spans="1:10" ht="110.25">
      <c r="A81" s="229"/>
      <c r="B81" s="229"/>
      <c r="C81" s="85"/>
      <c r="D81" s="138" t="s">
        <v>187</v>
      </c>
      <c r="E81" s="131" t="s">
        <v>188</v>
      </c>
      <c r="F81" s="131">
        <v>80100860107</v>
      </c>
      <c r="G81" s="100" t="s">
        <v>162</v>
      </c>
      <c r="H81" s="100" t="s">
        <v>178</v>
      </c>
      <c r="I81" s="135">
        <v>3000</v>
      </c>
      <c r="J81" s="133" t="s">
        <v>95</v>
      </c>
    </row>
    <row r="82" spans="1:10" ht="110.25">
      <c r="A82" s="229"/>
      <c r="B82" s="229"/>
      <c r="C82" s="85"/>
      <c r="D82" s="121" t="s">
        <v>189</v>
      </c>
      <c r="E82" s="131" t="s">
        <v>190</v>
      </c>
      <c r="F82" s="108">
        <v>95019550102</v>
      </c>
      <c r="G82" s="100" t="s">
        <v>162</v>
      </c>
      <c r="H82" s="100" t="s">
        <v>178</v>
      </c>
      <c r="I82" s="135">
        <v>3060</v>
      </c>
      <c r="J82" s="133" t="s">
        <v>95</v>
      </c>
    </row>
    <row r="83" spans="1:10" ht="110.25">
      <c r="A83" s="229"/>
      <c r="B83" s="229"/>
      <c r="C83" s="85"/>
      <c r="D83" s="131" t="s">
        <v>172</v>
      </c>
      <c r="E83" s="136" t="s">
        <v>173</v>
      </c>
      <c r="F83" s="108">
        <v>95123580102</v>
      </c>
      <c r="G83" s="100" t="s">
        <v>162</v>
      </c>
      <c r="H83" s="100" t="s">
        <v>178</v>
      </c>
      <c r="I83" s="135">
        <v>3500</v>
      </c>
      <c r="J83" s="133" t="s">
        <v>95</v>
      </c>
    </row>
    <row r="84" spans="1:10" ht="110.25">
      <c r="A84" s="229"/>
      <c r="B84" s="229"/>
      <c r="C84" s="85"/>
      <c r="D84" s="131" t="s">
        <v>191</v>
      </c>
      <c r="E84" s="131" t="s">
        <v>192</v>
      </c>
      <c r="F84" s="131">
        <v>95083020107</v>
      </c>
      <c r="G84" s="100" t="s">
        <v>162</v>
      </c>
      <c r="H84" s="100" t="s">
        <v>178</v>
      </c>
      <c r="I84" s="135">
        <v>3570</v>
      </c>
      <c r="J84" s="133" t="s">
        <v>95</v>
      </c>
    </row>
    <row r="85" spans="1:10" ht="110.25">
      <c r="A85" s="229"/>
      <c r="B85" s="229"/>
      <c r="C85" s="85"/>
      <c r="D85" s="131" t="s">
        <v>193</v>
      </c>
      <c r="E85" s="131" t="s">
        <v>194</v>
      </c>
      <c r="F85" s="108">
        <v>95128710100</v>
      </c>
      <c r="G85" s="100" t="s">
        <v>162</v>
      </c>
      <c r="H85" s="100" t="s">
        <v>178</v>
      </c>
      <c r="I85" s="135">
        <v>3570</v>
      </c>
      <c r="J85" s="133" t="s">
        <v>95</v>
      </c>
    </row>
    <row r="86" spans="1:10" ht="110.25">
      <c r="A86" s="229"/>
      <c r="B86" s="229"/>
      <c r="C86" s="85"/>
      <c r="D86" s="131" t="s">
        <v>195</v>
      </c>
      <c r="E86" s="136" t="s">
        <v>196</v>
      </c>
      <c r="F86" s="108">
        <v>1317480992</v>
      </c>
      <c r="G86" s="100" t="s">
        <v>162</v>
      </c>
      <c r="H86" s="100" t="s">
        <v>178</v>
      </c>
      <c r="I86" s="135">
        <v>4000</v>
      </c>
      <c r="J86" s="133" t="s">
        <v>95</v>
      </c>
    </row>
    <row r="87" spans="1:10" ht="110.25">
      <c r="A87" s="229"/>
      <c r="B87" s="229"/>
      <c r="C87" s="85"/>
      <c r="D87" s="131" t="s">
        <v>197</v>
      </c>
      <c r="E87" s="131" t="s">
        <v>198</v>
      </c>
      <c r="F87" s="131">
        <v>95019080100</v>
      </c>
      <c r="G87" s="100" t="s">
        <v>162</v>
      </c>
      <c r="H87" s="100" t="s">
        <v>178</v>
      </c>
      <c r="I87" s="135">
        <v>4400</v>
      </c>
      <c r="J87" s="133" t="s">
        <v>95</v>
      </c>
    </row>
    <row r="88" spans="1:10" ht="110.25">
      <c r="A88" s="229"/>
      <c r="B88" s="229"/>
      <c r="C88" s="85"/>
      <c r="D88" s="131" t="s">
        <v>150</v>
      </c>
      <c r="E88" s="136" t="s">
        <v>151</v>
      </c>
      <c r="F88" s="108">
        <v>95070900105</v>
      </c>
      <c r="G88" s="100" t="s">
        <v>162</v>
      </c>
      <c r="H88" s="100" t="s">
        <v>178</v>
      </c>
      <c r="I88" s="135">
        <v>4500</v>
      </c>
      <c r="J88" s="133" t="s">
        <v>95</v>
      </c>
    </row>
    <row r="89" spans="1:10" ht="110.25">
      <c r="A89" s="229"/>
      <c r="B89" s="229"/>
      <c r="C89" s="85"/>
      <c r="D89" s="121" t="s">
        <v>199</v>
      </c>
      <c r="E89" s="131" t="s">
        <v>200</v>
      </c>
      <c r="F89" s="108">
        <v>80045930106</v>
      </c>
      <c r="G89" s="100" t="s">
        <v>162</v>
      </c>
      <c r="H89" s="100" t="s">
        <v>178</v>
      </c>
      <c r="I89" s="135">
        <v>4590</v>
      </c>
      <c r="J89" s="133" t="s">
        <v>95</v>
      </c>
    </row>
    <row r="90" spans="1:10" ht="110.25">
      <c r="A90" s="229"/>
      <c r="B90" s="229"/>
      <c r="C90" s="85"/>
      <c r="D90" s="131" t="s">
        <v>201</v>
      </c>
      <c r="E90" s="131" t="s">
        <v>202</v>
      </c>
      <c r="F90" s="131" t="s">
        <v>203</v>
      </c>
      <c r="G90" s="100" t="s">
        <v>162</v>
      </c>
      <c r="H90" s="100" t="s">
        <v>178</v>
      </c>
      <c r="I90" s="135">
        <v>4950</v>
      </c>
      <c r="J90" s="133" t="s">
        <v>95</v>
      </c>
    </row>
    <row r="91" spans="1:10" ht="110.25">
      <c r="A91" s="229"/>
      <c r="B91" s="229"/>
      <c r="C91" s="85"/>
      <c r="D91" s="131" t="s">
        <v>204</v>
      </c>
      <c r="E91" s="131" t="s">
        <v>205</v>
      </c>
      <c r="F91" s="131">
        <v>80077960104</v>
      </c>
      <c r="G91" s="100" t="s">
        <v>162</v>
      </c>
      <c r="H91" s="100" t="s">
        <v>178</v>
      </c>
      <c r="I91" s="135">
        <v>5625</v>
      </c>
      <c r="J91" s="133" t="s">
        <v>95</v>
      </c>
    </row>
    <row r="92" spans="1:10" ht="110.25">
      <c r="A92" s="229"/>
      <c r="B92" s="229"/>
      <c r="C92" s="85"/>
      <c r="D92" s="108" t="s">
        <v>206</v>
      </c>
      <c r="E92" s="136" t="s">
        <v>207</v>
      </c>
      <c r="F92" s="108">
        <v>95073230104</v>
      </c>
      <c r="G92" s="100" t="s">
        <v>162</v>
      </c>
      <c r="H92" s="100" t="s">
        <v>178</v>
      </c>
      <c r="I92" s="135">
        <v>5737.5</v>
      </c>
      <c r="J92" s="133" t="s">
        <v>95</v>
      </c>
    </row>
    <row r="93" spans="1:10" ht="110.25">
      <c r="A93" s="229"/>
      <c r="B93" s="229"/>
      <c r="C93" s="85"/>
      <c r="D93" s="108" t="s">
        <v>208</v>
      </c>
      <c r="E93" s="131" t="s">
        <v>209</v>
      </c>
      <c r="F93" s="131" t="s">
        <v>210</v>
      </c>
      <c r="G93" s="100" t="s">
        <v>162</v>
      </c>
      <c r="H93" s="100" t="s">
        <v>178</v>
      </c>
      <c r="I93" s="135">
        <v>6375</v>
      </c>
      <c r="J93" s="133" t="s">
        <v>95</v>
      </c>
    </row>
    <row r="94" spans="1:10" ht="110.25">
      <c r="A94" s="229"/>
      <c r="B94" s="229"/>
      <c r="C94" s="85"/>
      <c r="D94" s="108" t="s">
        <v>211</v>
      </c>
      <c r="E94" s="131" t="s">
        <v>212</v>
      </c>
      <c r="F94" s="131" t="s">
        <v>213</v>
      </c>
      <c r="G94" s="100" t="s">
        <v>162</v>
      </c>
      <c r="H94" s="100" t="s">
        <v>178</v>
      </c>
      <c r="I94" s="135">
        <v>7012.5</v>
      </c>
      <c r="J94" s="133" t="s">
        <v>95</v>
      </c>
    </row>
    <row r="95" spans="1:10" ht="110.25">
      <c r="A95" s="229"/>
      <c r="B95" s="229"/>
      <c r="C95" s="85"/>
      <c r="D95" s="131" t="s">
        <v>152</v>
      </c>
      <c r="E95" s="136" t="s">
        <v>153</v>
      </c>
      <c r="F95" s="108">
        <v>3463750103</v>
      </c>
      <c r="G95" s="100" t="s">
        <v>162</v>
      </c>
      <c r="H95" s="100" t="s">
        <v>178</v>
      </c>
      <c r="I95" s="135">
        <v>8287.5</v>
      </c>
      <c r="J95" s="133" t="s">
        <v>95</v>
      </c>
    </row>
    <row r="96" spans="1:10" ht="110.25">
      <c r="A96" s="229"/>
      <c r="B96" s="229"/>
      <c r="C96" s="85"/>
      <c r="D96" s="131" t="s">
        <v>214</v>
      </c>
      <c r="E96" s="131" t="s">
        <v>215</v>
      </c>
      <c r="F96" s="131" t="s">
        <v>216</v>
      </c>
      <c r="G96" s="100" t="s">
        <v>162</v>
      </c>
      <c r="H96" s="100" t="s">
        <v>178</v>
      </c>
      <c r="I96" s="135">
        <v>9362.5</v>
      </c>
      <c r="J96" s="133" t="s">
        <v>95</v>
      </c>
    </row>
    <row r="97" spans="1:10" ht="110.25">
      <c r="A97" s="229"/>
      <c r="B97" s="229"/>
      <c r="C97" s="85"/>
      <c r="D97" s="108" t="s">
        <v>217</v>
      </c>
      <c r="E97" s="131" t="s">
        <v>218</v>
      </c>
      <c r="F97" s="108">
        <v>95112490107</v>
      </c>
      <c r="G97" s="100" t="s">
        <v>162</v>
      </c>
      <c r="H97" s="100" t="s">
        <v>178</v>
      </c>
      <c r="I97" s="135">
        <v>9375</v>
      </c>
      <c r="J97" s="133" t="s">
        <v>95</v>
      </c>
    </row>
    <row r="98" spans="1:10" ht="110.25">
      <c r="A98" s="229"/>
      <c r="B98" s="229"/>
      <c r="C98" s="85"/>
      <c r="D98" s="108" t="s">
        <v>219</v>
      </c>
      <c r="E98" s="131" t="s">
        <v>220</v>
      </c>
      <c r="F98" s="131" t="s">
        <v>221</v>
      </c>
      <c r="G98" s="100" t="s">
        <v>162</v>
      </c>
      <c r="H98" s="100" t="s">
        <v>178</v>
      </c>
      <c r="I98" s="135">
        <v>9375</v>
      </c>
      <c r="J98" s="133" t="s">
        <v>95</v>
      </c>
    </row>
    <row r="99" spans="1:10" ht="110.25">
      <c r="A99" s="229"/>
      <c r="B99" s="229"/>
      <c r="C99" s="85"/>
      <c r="D99" s="108" t="s">
        <v>222</v>
      </c>
      <c r="E99" s="131" t="s">
        <v>223</v>
      </c>
      <c r="F99" s="131">
        <v>95047550108</v>
      </c>
      <c r="G99" s="100" t="s">
        <v>162</v>
      </c>
      <c r="H99" s="100" t="s">
        <v>178</v>
      </c>
      <c r="I99" s="135">
        <v>11000</v>
      </c>
      <c r="J99" s="133" t="s">
        <v>95</v>
      </c>
    </row>
    <row r="100" spans="1:10" ht="110.25">
      <c r="A100" s="229"/>
      <c r="B100" s="229"/>
      <c r="C100" s="85"/>
      <c r="D100" s="108" t="s">
        <v>224</v>
      </c>
      <c r="E100" s="131" t="s">
        <v>225</v>
      </c>
      <c r="F100" s="131" t="s">
        <v>226</v>
      </c>
      <c r="G100" s="100" t="s">
        <v>162</v>
      </c>
      <c r="H100" s="100" t="s">
        <v>178</v>
      </c>
      <c r="I100" s="135">
        <v>11250</v>
      </c>
      <c r="J100" s="133" t="s">
        <v>95</v>
      </c>
    </row>
    <row r="101" spans="1:10" ht="110.25">
      <c r="A101" s="229"/>
      <c r="B101" s="229"/>
      <c r="C101" s="85"/>
      <c r="D101" s="108" t="s">
        <v>227</v>
      </c>
      <c r="E101" s="131" t="s">
        <v>228</v>
      </c>
      <c r="F101" s="131" t="s">
        <v>229</v>
      </c>
      <c r="G101" s="100" t="s">
        <v>162</v>
      </c>
      <c r="H101" s="100" t="s">
        <v>178</v>
      </c>
      <c r="I101" s="135">
        <v>11368.75</v>
      </c>
      <c r="J101" s="133" t="s">
        <v>95</v>
      </c>
    </row>
    <row r="102" spans="1:10" ht="110.25">
      <c r="A102" s="229"/>
      <c r="B102" s="229"/>
      <c r="C102" s="85"/>
      <c r="D102" s="131" t="s">
        <v>230</v>
      </c>
      <c r="E102" s="136" t="s">
        <v>231</v>
      </c>
      <c r="F102" s="108">
        <v>2955490103</v>
      </c>
      <c r="G102" s="100" t="s">
        <v>162</v>
      </c>
      <c r="H102" s="100" t="s">
        <v>178</v>
      </c>
      <c r="I102" s="135">
        <v>16350</v>
      </c>
      <c r="J102" s="133" t="s">
        <v>95</v>
      </c>
    </row>
    <row r="103" spans="1:10" ht="110.25">
      <c r="A103" s="229"/>
      <c r="B103" s="229"/>
      <c r="C103" s="85"/>
      <c r="D103" s="131" t="s">
        <v>232</v>
      </c>
      <c r="E103" s="131" t="s">
        <v>233</v>
      </c>
      <c r="F103" s="131" t="s">
        <v>234</v>
      </c>
      <c r="G103" s="100" t="s">
        <v>162</v>
      </c>
      <c r="H103" s="100" t="s">
        <v>178</v>
      </c>
      <c r="I103" s="135">
        <v>17167.5</v>
      </c>
      <c r="J103" s="133" t="s">
        <v>95</v>
      </c>
    </row>
    <row r="104" spans="1:10" ht="110.25">
      <c r="A104" s="229"/>
      <c r="B104" s="229"/>
      <c r="C104" s="84"/>
      <c r="D104" s="131" t="s">
        <v>235</v>
      </c>
      <c r="E104" s="131" t="s">
        <v>236</v>
      </c>
      <c r="F104" s="131">
        <v>95005200100</v>
      </c>
      <c r="G104" s="134" t="s">
        <v>162</v>
      </c>
      <c r="H104" s="134" t="s">
        <v>178</v>
      </c>
      <c r="I104" s="135">
        <v>19800</v>
      </c>
      <c r="J104" s="133" t="s">
        <v>95</v>
      </c>
    </row>
    <row r="105" spans="1:10" ht="126">
      <c r="A105" s="229"/>
      <c r="B105" s="229"/>
      <c r="C105" s="85"/>
      <c r="D105" s="131" t="s">
        <v>237</v>
      </c>
      <c r="E105" s="139" t="s">
        <v>238</v>
      </c>
      <c r="F105" s="133">
        <v>1168590097</v>
      </c>
      <c r="G105" s="100" t="s">
        <v>239</v>
      </c>
      <c r="H105" s="100" t="s">
        <v>240</v>
      </c>
      <c r="I105" s="135">
        <v>2000</v>
      </c>
      <c r="J105" s="133" t="s">
        <v>95</v>
      </c>
    </row>
    <row r="106" spans="1:10" ht="126">
      <c r="A106" s="229"/>
      <c r="B106" s="229"/>
      <c r="C106" s="85"/>
      <c r="D106" s="131" t="s">
        <v>241</v>
      </c>
      <c r="E106" s="136" t="s">
        <v>242</v>
      </c>
      <c r="F106" s="108">
        <v>95043650100</v>
      </c>
      <c r="G106" s="100" t="s">
        <v>239</v>
      </c>
      <c r="H106" s="100" t="s">
        <v>240</v>
      </c>
      <c r="I106" s="135">
        <v>1250</v>
      </c>
      <c r="J106" s="133" t="s">
        <v>95</v>
      </c>
    </row>
    <row r="107" spans="1:10" ht="126">
      <c r="A107" s="229"/>
      <c r="B107" s="229"/>
      <c r="C107" s="85"/>
      <c r="D107" s="131" t="s">
        <v>243</v>
      </c>
      <c r="E107" s="136" t="s">
        <v>244</v>
      </c>
      <c r="F107" s="108">
        <v>95114240104</v>
      </c>
      <c r="G107" s="100" t="s">
        <v>239</v>
      </c>
      <c r="H107" s="100" t="s">
        <v>240</v>
      </c>
      <c r="I107" s="135">
        <v>500</v>
      </c>
      <c r="J107" s="133" t="s">
        <v>95</v>
      </c>
    </row>
    <row r="108" spans="1:10" ht="126">
      <c r="A108" s="229"/>
      <c r="B108" s="229"/>
      <c r="C108" s="85"/>
      <c r="D108" s="131" t="s">
        <v>245</v>
      </c>
      <c r="E108" s="136" t="s">
        <v>246</v>
      </c>
      <c r="F108" s="108">
        <v>80044090100</v>
      </c>
      <c r="G108" s="100" t="s">
        <v>239</v>
      </c>
      <c r="H108" s="100" t="s">
        <v>240</v>
      </c>
      <c r="I108" s="135">
        <v>1000</v>
      </c>
      <c r="J108" s="133" t="s">
        <v>95</v>
      </c>
    </row>
    <row r="109" spans="1:10" ht="126">
      <c r="A109" s="229"/>
      <c r="B109" s="229"/>
      <c r="C109" s="85"/>
      <c r="D109" s="131" t="s">
        <v>247</v>
      </c>
      <c r="E109" s="136" t="s">
        <v>248</v>
      </c>
      <c r="F109" s="108">
        <v>95012270104</v>
      </c>
      <c r="G109" s="100" t="s">
        <v>239</v>
      </c>
      <c r="H109" s="100" t="s">
        <v>240</v>
      </c>
      <c r="I109" s="135">
        <v>500</v>
      </c>
      <c r="J109" s="133" t="s">
        <v>95</v>
      </c>
    </row>
    <row r="110" spans="1:10" ht="126">
      <c r="A110" s="229"/>
      <c r="B110" s="229"/>
      <c r="C110" s="85"/>
      <c r="D110" s="131" t="s">
        <v>249</v>
      </c>
      <c r="E110" s="136" t="s">
        <v>250</v>
      </c>
      <c r="F110" s="108">
        <v>95056510100</v>
      </c>
      <c r="G110" s="100" t="s">
        <v>239</v>
      </c>
      <c r="H110" s="100" t="s">
        <v>240</v>
      </c>
      <c r="I110" s="135">
        <v>1000</v>
      </c>
      <c r="J110" s="133" t="s">
        <v>95</v>
      </c>
    </row>
    <row r="111" spans="1:10" ht="126">
      <c r="A111" s="229"/>
      <c r="B111" s="229"/>
      <c r="C111" s="85"/>
      <c r="D111" s="131" t="s">
        <v>251</v>
      </c>
      <c r="E111" s="136" t="s">
        <v>252</v>
      </c>
      <c r="F111" s="108">
        <v>95055480107</v>
      </c>
      <c r="G111" s="100" t="s">
        <v>239</v>
      </c>
      <c r="H111" s="100" t="s">
        <v>240</v>
      </c>
      <c r="I111" s="135">
        <v>2000</v>
      </c>
      <c r="J111" s="133" t="s">
        <v>95</v>
      </c>
    </row>
    <row r="112" spans="1:10" ht="126">
      <c r="A112" s="229"/>
      <c r="B112" s="229"/>
      <c r="C112" s="85"/>
      <c r="D112" s="131" t="s">
        <v>195</v>
      </c>
      <c r="E112" s="136" t="s">
        <v>196</v>
      </c>
      <c r="F112" s="108">
        <v>1317480992</v>
      </c>
      <c r="G112" s="100" t="s">
        <v>239</v>
      </c>
      <c r="H112" s="100" t="s">
        <v>240</v>
      </c>
      <c r="I112" s="135">
        <v>5500</v>
      </c>
      <c r="J112" s="133" t="s">
        <v>95</v>
      </c>
    </row>
    <row r="113" spans="1:10" ht="126">
      <c r="A113" s="229"/>
      <c r="B113" s="229"/>
      <c r="C113" s="85"/>
      <c r="D113" s="131" t="s">
        <v>241</v>
      </c>
      <c r="E113" s="136" t="s">
        <v>242</v>
      </c>
      <c r="F113" s="108">
        <v>95043650100</v>
      </c>
      <c r="G113" s="100" t="s">
        <v>239</v>
      </c>
      <c r="H113" s="100" t="s">
        <v>240</v>
      </c>
      <c r="I113" s="135">
        <v>4500</v>
      </c>
      <c r="J113" s="133" t="s">
        <v>95</v>
      </c>
    </row>
    <row r="114" spans="1:10" ht="126">
      <c r="A114" s="229"/>
      <c r="B114" s="229"/>
      <c r="C114" s="85"/>
      <c r="D114" s="131" t="s">
        <v>214</v>
      </c>
      <c r="E114" s="131" t="s">
        <v>215</v>
      </c>
      <c r="F114" s="131" t="s">
        <v>216</v>
      </c>
      <c r="G114" s="100" t="s">
        <v>239</v>
      </c>
      <c r="H114" s="100" t="s">
        <v>240</v>
      </c>
      <c r="I114" s="135">
        <v>3000</v>
      </c>
      <c r="J114" s="133" t="s">
        <v>95</v>
      </c>
    </row>
    <row r="115" spans="1:10" ht="126">
      <c r="A115" s="229"/>
      <c r="B115" s="229"/>
      <c r="C115" s="85"/>
      <c r="D115" s="131" t="s">
        <v>152</v>
      </c>
      <c r="E115" s="136" t="s">
        <v>153</v>
      </c>
      <c r="F115" s="108">
        <v>3463750103</v>
      </c>
      <c r="G115" s="100" t="s">
        <v>239</v>
      </c>
      <c r="H115" s="100" t="s">
        <v>240</v>
      </c>
      <c r="I115" s="135">
        <v>18000</v>
      </c>
      <c r="J115" s="133" t="s">
        <v>95</v>
      </c>
    </row>
    <row r="116" spans="1:10" ht="126">
      <c r="A116" s="229"/>
      <c r="B116" s="229"/>
      <c r="C116" s="85"/>
      <c r="D116" s="131" t="s">
        <v>253</v>
      </c>
      <c r="E116" s="136" t="s">
        <v>254</v>
      </c>
      <c r="F116" s="108">
        <v>1403120999</v>
      </c>
      <c r="G116" s="100" t="s">
        <v>239</v>
      </c>
      <c r="H116" s="100" t="s">
        <v>240</v>
      </c>
      <c r="I116" s="135">
        <v>19000</v>
      </c>
      <c r="J116" s="133" t="s">
        <v>95</v>
      </c>
    </row>
    <row r="117" spans="1:10" ht="126">
      <c r="A117" s="229"/>
      <c r="B117" s="229"/>
      <c r="C117" s="85"/>
      <c r="D117" s="121" t="s">
        <v>255</v>
      </c>
      <c r="E117" s="131" t="s">
        <v>256</v>
      </c>
      <c r="F117" s="108">
        <v>91018090521</v>
      </c>
      <c r="G117" s="100" t="s">
        <v>257</v>
      </c>
      <c r="H117" s="100" t="s">
        <v>258</v>
      </c>
      <c r="I117" s="135">
        <v>1500</v>
      </c>
      <c r="J117" s="133" t="s">
        <v>95</v>
      </c>
    </row>
    <row r="118" spans="1:10" ht="126">
      <c r="A118" s="229"/>
      <c r="B118" s="229"/>
      <c r="C118" s="85"/>
      <c r="D118" s="131" t="s">
        <v>259</v>
      </c>
      <c r="E118" s="131" t="s">
        <v>260</v>
      </c>
      <c r="F118" s="131">
        <v>92078370092</v>
      </c>
      <c r="G118" s="100" t="s">
        <v>257</v>
      </c>
      <c r="H118" s="100" t="s">
        <v>258</v>
      </c>
      <c r="I118" s="135">
        <v>1512.5</v>
      </c>
      <c r="J118" s="133" t="s">
        <v>95</v>
      </c>
    </row>
    <row r="119" spans="1:10" ht="126">
      <c r="A119" s="229"/>
      <c r="B119" s="229"/>
      <c r="C119" s="85"/>
      <c r="D119" s="121" t="s">
        <v>261</v>
      </c>
      <c r="E119" s="131" t="s">
        <v>262</v>
      </c>
      <c r="F119" s="108">
        <v>95122150105</v>
      </c>
      <c r="G119" s="100" t="s">
        <v>257</v>
      </c>
      <c r="H119" s="100" t="s">
        <v>258</v>
      </c>
      <c r="I119" s="135">
        <v>2500</v>
      </c>
      <c r="J119" s="133" t="s">
        <v>95</v>
      </c>
    </row>
    <row r="120" spans="1:10" ht="126">
      <c r="A120" s="229"/>
      <c r="B120" s="229"/>
      <c r="C120" s="85"/>
      <c r="D120" s="108" t="s">
        <v>166</v>
      </c>
      <c r="E120" s="136" t="s">
        <v>167</v>
      </c>
      <c r="F120" s="108">
        <v>95130700107</v>
      </c>
      <c r="G120" s="100" t="s">
        <v>257</v>
      </c>
      <c r="H120" s="100" t="s">
        <v>258</v>
      </c>
      <c r="I120" s="135">
        <v>2500</v>
      </c>
      <c r="J120" s="133" t="s">
        <v>95</v>
      </c>
    </row>
    <row r="121" spans="1:10" ht="126">
      <c r="A121" s="229"/>
      <c r="B121" s="229"/>
      <c r="C121" s="85"/>
      <c r="D121" s="108" t="s">
        <v>263</v>
      </c>
      <c r="E121" s="131" t="s">
        <v>264</v>
      </c>
      <c r="F121" s="108">
        <v>1570090991</v>
      </c>
      <c r="G121" s="100" t="s">
        <v>257</v>
      </c>
      <c r="H121" s="100" t="s">
        <v>258</v>
      </c>
      <c r="I121" s="135">
        <v>2450</v>
      </c>
      <c r="J121" s="133" t="s">
        <v>95</v>
      </c>
    </row>
    <row r="122" spans="1:10" ht="126">
      <c r="A122" s="229"/>
      <c r="B122" s="229"/>
      <c r="C122" s="85"/>
      <c r="D122" s="121" t="s">
        <v>265</v>
      </c>
      <c r="E122" s="131" t="s">
        <v>266</v>
      </c>
      <c r="F122" s="108">
        <v>95121730105</v>
      </c>
      <c r="G122" s="100" t="s">
        <v>257</v>
      </c>
      <c r="H122" s="100" t="s">
        <v>258</v>
      </c>
      <c r="I122" s="135">
        <v>1512.5</v>
      </c>
      <c r="J122" s="133" t="s">
        <v>95</v>
      </c>
    </row>
    <row r="123" spans="1:10" ht="126">
      <c r="A123" s="229"/>
      <c r="B123" s="229"/>
      <c r="C123" s="85"/>
      <c r="D123" s="121" t="s">
        <v>267</v>
      </c>
      <c r="E123" s="131" t="s">
        <v>268</v>
      </c>
      <c r="F123" s="108">
        <v>2055690990</v>
      </c>
      <c r="G123" s="100" t="s">
        <v>257</v>
      </c>
      <c r="H123" s="100" t="s">
        <v>258</v>
      </c>
      <c r="I123" s="135">
        <v>5000</v>
      </c>
      <c r="J123" s="133" t="s">
        <v>95</v>
      </c>
    </row>
    <row r="124" spans="1:10" ht="126">
      <c r="A124" s="229"/>
      <c r="B124" s="229"/>
      <c r="C124" s="85"/>
      <c r="D124" s="121" t="s">
        <v>269</v>
      </c>
      <c r="E124" s="131" t="s">
        <v>270</v>
      </c>
      <c r="F124" s="108">
        <v>95156180101</v>
      </c>
      <c r="G124" s="100" t="s">
        <v>257</v>
      </c>
      <c r="H124" s="100" t="s">
        <v>258</v>
      </c>
      <c r="I124" s="135">
        <v>3025</v>
      </c>
      <c r="J124" s="133" t="s">
        <v>95</v>
      </c>
    </row>
    <row r="125" spans="1:10" ht="126">
      <c r="A125" s="229"/>
      <c r="B125" s="229"/>
      <c r="C125" s="85"/>
      <c r="D125" s="121" t="s">
        <v>271</v>
      </c>
      <c r="E125" s="131" t="s">
        <v>272</v>
      </c>
      <c r="F125" s="108">
        <v>95147440101</v>
      </c>
      <c r="G125" s="100" t="s">
        <v>257</v>
      </c>
      <c r="H125" s="100" t="s">
        <v>258</v>
      </c>
      <c r="I125" s="135">
        <v>3025</v>
      </c>
      <c r="J125" s="133" t="s">
        <v>95</v>
      </c>
    </row>
    <row r="126" spans="1:10" ht="126">
      <c r="A126" s="229"/>
      <c r="B126" s="229"/>
      <c r="C126" s="85"/>
      <c r="D126" s="121" t="s">
        <v>273</v>
      </c>
      <c r="E126" s="131" t="s">
        <v>274</v>
      </c>
      <c r="F126" s="108">
        <v>95151710100</v>
      </c>
      <c r="G126" s="100" t="s">
        <v>257</v>
      </c>
      <c r="H126" s="100" t="s">
        <v>258</v>
      </c>
      <c r="I126" s="135">
        <v>2500</v>
      </c>
      <c r="J126" s="133" t="s">
        <v>95</v>
      </c>
    </row>
    <row r="127" spans="1:10" ht="126">
      <c r="A127" s="229"/>
      <c r="B127" s="229"/>
      <c r="C127" s="85"/>
      <c r="D127" s="121" t="s">
        <v>265</v>
      </c>
      <c r="E127" s="131" t="s">
        <v>266</v>
      </c>
      <c r="F127" s="108">
        <v>95121730105</v>
      </c>
      <c r="G127" s="100" t="s">
        <v>257</v>
      </c>
      <c r="H127" s="100" t="s">
        <v>258</v>
      </c>
      <c r="I127" s="135">
        <v>1512.5</v>
      </c>
      <c r="J127" s="133" t="s">
        <v>95</v>
      </c>
    </row>
    <row r="128" spans="1:10" ht="126">
      <c r="A128" s="229"/>
      <c r="B128" s="229"/>
      <c r="C128" s="85"/>
      <c r="D128" s="121" t="s">
        <v>275</v>
      </c>
      <c r="E128" s="131" t="s">
        <v>276</v>
      </c>
      <c r="F128" s="131">
        <v>80007850102</v>
      </c>
      <c r="G128" s="100" t="s">
        <v>277</v>
      </c>
      <c r="H128" s="100" t="s">
        <v>278</v>
      </c>
      <c r="I128" s="135">
        <v>13000</v>
      </c>
      <c r="J128" s="133" t="s">
        <v>95</v>
      </c>
    </row>
    <row r="129" spans="1:10" ht="110.25">
      <c r="A129" s="229"/>
      <c r="B129" s="229"/>
      <c r="C129" s="85"/>
      <c r="D129" s="131" t="s">
        <v>191</v>
      </c>
      <c r="E129" s="131" t="s">
        <v>279</v>
      </c>
      <c r="F129" s="131">
        <v>95083020107</v>
      </c>
      <c r="G129" s="100" t="s">
        <v>162</v>
      </c>
      <c r="H129" s="100" t="s">
        <v>178</v>
      </c>
      <c r="I129" s="135">
        <v>3570</v>
      </c>
      <c r="J129" s="133" t="s">
        <v>95</v>
      </c>
    </row>
    <row r="130" spans="1:10" ht="110.25">
      <c r="A130" s="229"/>
      <c r="B130" s="229"/>
      <c r="C130" s="85"/>
      <c r="D130" s="121" t="s">
        <v>199</v>
      </c>
      <c r="E130" s="131" t="s">
        <v>200</v>
      </c>
      <c r="F130" s="108">
        <v>80045930106</v>
      </c>
      <c r="G130" s="100" t="s">
        <v>162</v>
      </c>
      <c r="H130" s="100" t="s">
        <v>178</v>
      </c>
      <c r="I130" s="135">
        <v>4590</v>
      </c>
      <c r="J130" s="133" t="s">
        <v>95</v>
      </c>
    </row>
    <row r="131" spans="1:10" ht="110.25">
      <c r="A131" s="229"/>
      <c r="B131" s="229"/>
      <c r="C131" s="85"/>
      <c r="D131" s="131" t="s">
        <v>214</v>
      </c>
      <c r="E131" s="131" t="s">
        <v>215</v>
      </c>
      <c r="F131" s="131" t="s">
        <v>216</v>
      </c>
      <c r="G131" s="100" t="s">
        <v>162</v>
      </c>
      <c r="H131" s="100" t="s">
        <v>178</v>
      </c>
      <c r="I131" s="135">
        <v>9362.5</v>
      </c>
      <c r="J131" s="133" t="s">
        <v>95</v>
      </c>
    </row>
    <row r="132" spans="1:10" ht="110.25">
      <c r="A132" s="229"/>
      <c r="B132" s="229"/>
      <c r="C132" s="85"/>
      <c r="D132" s="131" t="s">
        <v>232</v>
      </c>
      <c r="E132" s="131" t="s">
        <v>233</v>
      </c>
      <c r="F132" s="131" t="s">
        <v>234</v>
      </c>
      <c r="G132" s="100" t="s">
        <v>162</v>
      </c>
      <c r="H132" s="100" t="s">
        <v>178</v>
      </c>
      <c r="I132" s="135">
        <v>17167.5</v>
      </c>
      <c r="J132" s="133" t="s">
        <v>95</v>
      </c>
    </row>
    <row r="133" spans="1:10" ht="110.25">
      <c r="A133" s="229"/>
      <c r="B133" s="229"/>
      <c r="C133" s="85"/>
      <c r="D133" s="131" t="s">
        <v>195</v>
      </c>
      <c r="E133" s="136" t="s">
        <v>196</v>
      </c>
      <c r="F133" s="108">
        <v>1317480992</v>
      </c>
      <c r="G133" s="100" t="s">
        <v>162</v>
      </c>
      <c r="H133" s="100" t="s">
        <v>178</v>
      </c>
      <c r="I133" s="135">
        <v>4000</v>
      </c>
      <c r="J133" s="133" t="s">
        <v>95</v>
      </c>
    </row>
    <row r="134" spans="1:10" ht="110.25">
      <c r="A134" s="229"/>
      <c r="B134" s="229"/>
      <c r="C134" s="85"/>
      <c r="D134" s="108" t="s">
        <v>211</v>
      </c>
      <c r="E134" s="131" t="s">
        <v>212</v>
      </c>
      <c r="F134" s="131" t="s">
        <v>213</v>
      </c>
      <c r="G134" s="100" t="s">
        <v>162</v>
      </c>
      <c r="H134" s="100" t="s">
        <v>178</v>
      </c>
      <c r="I134" s="135">
        <v>7012.5</v>
      </c>
      <c r="J134" s="133" t="s">
        <v>95</v>
      </c>
    </row>
    <row r="135" spans="1:10" ht="110.25">
      <c r="A135" s="229"/>
      <c r="B135" s="229"/>
      <c r="C135" s="85"/>
      <c r="D135" s="133" t="s">
        <v>181</v>
      </c>
      <c r="E135" s="133" t="s">
        <v>182</v>
      </c>
      <c r="F135" s="133">
        <v>95082260100</v>
      </c>
      <c r="G135" s="100" t="s">
        <v>162</v>
      </c>
      <c r="H135" s="100" t="s">
        <v>178</v>
      </c>
      <c r="I135" s="135">
        <v>2000</v>
      </c>
      <c r="J135" s="133" t="s">
        <v>95</v>
      </c>
    </row>
    <row r="136" spans="1:10" ht="110.25">
      <c r="A136" s="229"/>
      <c r="B136" s="229"/>
      <c r="C136" s="85"/>
      <c r="D136" s="138" t="s">
        <v>187</v>
      </c>
      <c r="E136" s="131" t="s">
        <v>188</v>
      </c>
      <c r="F136" s="131">
        <v>80100860107</v>
      </c>
      <c r="G136" s="100" t="s">
        <v>162</v>
      </c>
      <c r="H136" s="100" t="s">
        <v>178</v>
      </c>
      <c r="I136" s="135">
        <v>3000</v>
      </c>
      <c r="J136" s="133" t="s">
        <v>95</v>
      </c>
    </row>
    <row r="137" spans="1:10" ht="110.25">
      <c r="A137" s="229"/>
      <c r="B137" s="229"/>
      <c r="C137" s="85"/>
      <c r="D137" s="108" t="s">
        <v>224</v>
      </c>
      <c r="E137" s="131" t="s">
        <v>225</v>
      </c>
      <c r="F137" s="131" t="s">
        <v>226</v>
      </c>
      <c r="G137" s="100" t="s">
        <v>162</v>
      </c>
      <c r="H137" s="100" t="s">
        <v>178</v>
      </c>
      <c r="I137" s="135">
        <v>11250</v>
      </c>
      <c r="J137" s="133" t="s">
        <v>95</v>
      </c>
    </row>
    <row r="138" spans="1:10" ht="110.25">
      <c r="A138" s="229"/>
      <c r="B138" s="229"/>
      <c r="C138" s="85"/>
      <c r="D138" s="108" t="s">
        <v>206</v>
      </c>
      <c r="E138" s="136" t="s">
        <v>207</v>
      </c>
      <c r="F138" s="108">
        <v>95073230104</v>
      </c>
      <c r="G138" s="100" t="s">
        <v>162</v>
      </c>
      <c r="H138" s="100" t="s">
        <v>178</v>
      </c>
      <c r="I138" s="135">
        <v>5737.5</v>
      </c>
      <c r="J138" s="133" t="s">
        <v>95</v>
      </c>
    </row>
    <row r="139" spans="1:10" ht="110.25">
      <c r="A139" s="229"/>
      <c r="B139" s="229"/>
      <c r="C139" s="85"/>
      <c r="D139" s="131" t="s">
        <v>193</v>
      </c>
      <c r="E139" s="131" t="s">
        <v>194</v>
      </c>
      <c r="F139" s="108">
        <v>95128710100</v>
      </c>
      <c r="G139" s="100" t="s">
        <v>162</v>
      </c>
      <c r="H139" s="100" t="s">
        <v>178</v>
      </c>
      <c r="I139" s="135">
        <v>3570</v>
      </c>
      <c r="J139" s="133" t="s">
        <v>95</v>
      </c>
    </row>
    <row r="140" spans="1:10" ht="110.25">
      <c r="A140" s="229"/>
      <c r="B140" s="229"/>
      <c r="C140" s="85"/>
      <c r="D140" s="108" t="s">
        <v>217</v>
      </c>
      <c r="E140" s="131" t="s">
        <v>218</v>
      </c>
      <c r="F140" s="108">
        <v>95112490107</v>
      </c>
      <c r="G140" s="100" t="s">
        <v>162</v>
      </c>
      <c r="H140" s="100" t="s">
        <v>178</v>
      </c>
      <c r="I140" s="135">
        <v>9375</v>
      </c>
      <c r="J140" s="133" t="s">
        <v>95</v>
      </c>
    </row>
    <row r="141" spans="1:10" ht="110.25">
      <c r="A141" s="229"/>
      <c r="B141" s="229"/>
      <c r="C141" s="85"/>
      <c r="D141" s="131" t="s">
        <v>183</v>
      </c>
      <c r="E141" s="131" t="s">
        <v>184</v>
      </c>
      <c r="F141" s="131">
        <v>95063890107</v>
      </c>
      <c r="G141" s="100" t="s">
        <v>162</v>
      </c>
      <c r="H141" s="100" t="s">
        <v>178</v>
      </c>
      <c r="I141" s="135">
        <v>2040</v>
      </c>
      <c r="J141" s="133" t="s">
        <v>95</v>
      </c>
    </row>
    <row r="142" spans="1:10" ht="110.25">
      <c r="A142" s="229"/>
      <c r="B142" s="229"/>
      <c r="C142" s="85"/>
      <c r="D142" s="131" t="s">
        <v>204</v>
      </c>
      <c r="E142" s="131" t="s">
        <v>205</v>
      </c>
      <c r="F142" s="131">
        <v>80077960104</v>
      </c>
      <c r="G142" s="100" t="s">
        <v>162</v>
      </c>
      <c r="H142" s="100" t="s">
        <v>178</v>
      </c>
      <c r="I142" s="135">
        <v>5625</v>
      </c>
      <c r="J142" s="133" t="s">
        <v>95</v>
      </c>
    </row>
    <row r="143" spans="1:10" ht="110.25">
      <c r="A143" s="229"/>
      <c r="B143" s="229"/>
      <c r="C143" s="85"/>
      <c r="D143" s="108" t="s">
        <v>208</v>
      </c>
      <c r="E143" s="131" t="s">
        <v>209</v>
      </c>
      <c r="F143" s="131" t="s">
        <v>210</v>
      </c>
      <c r="G143" s="100" t="s">
        <v>162</v>
      </c>
      <c r="H143" s="100" t="s">
        <v>178</v>
      </c>
      <c r="I143" s="135">
        <v>6375</v>
      </c>
      <c r="J143" s="133" t="s">
        <v>95</v>
      </c>
    </row>
    <row r="144" spans="1:10" ht="110.25">
      <c r="A144" s="229"/>
      <c r="B144" s="229"/>
      <c r="C144" s="85"/>
      <c r="D144" s="131" t="s">
        <v>230</v>
      </c>
      <c r="E144" s="136" t="s">
        <v>231</v>
      </c>
      <c r="F144" s="108">
        <v>2955490103</v>
      </c>
      <c r="G144" s="100" t="s">
        <v>162</v>
      </c>
      <c r="H144" s="100" t="s">
        <v>178</v>
      </c>
      <c r="I144" s="135">
        <v>16350</v>
      </c>
      <c r="J144" s="133" t="s">
        <v>95</v>
      </c>
    </row>
    <row r="145" spans="1:10" ht="157.5">
      <c r="A145" s="229"/>
      <c r="B145" s="229"/>
      <c r="C145" s="85"/>
      <c r="D145" s="131" t="s">
        <v>280</v>
      </c>
      <c r="E145" s="131" t="s">
        <v>281</v>
      </c>
      <c r="F145" s="108">
        <v>1477870099</v>
      </c>
      <c r="G145" s="100" t="s">
        <v>282</v>
      </c>
      <c r="H145" s="100" t="s">
        <v>283</v>
      </c>
      <c r="I145" s="135">
        <v>3960</v>
      </c>
      <c r="J145" s="133" t="s">
        <v>95</v>
      </c>
    </row>
    <row r="146" spans="1:10" ht="157.5">
      <c r="A146" s="229"/>
      <c r="B146" s="229"/>
      <c r="C146" s="85"/>
      <c r="D146" s="131" t="s">
        <v>284</v>
      </c>
      <c r="E146" s="131" t="s">
        <v>285</v>
      </c>
      <c r="F146" s="108">
        <v>95081480105</v>
      </c>
      <c r="G146" s="100" t="s">
        <v>282</v>
      </c>
      <c r="H146" s="100" t="s">
        <v>283</v>
      </c>
      <c r="I146" s="135">
        <v>1605</v>
      </c>
      <c r="J146" s="133" t="s">
        <v>95</v>
      </c>
    </row>
    <row r="147" spans="1:10" ht="78.75">
      <c r="A147" s="229"/>
      <c r="B147" s="229"/>
      <c r="C147" s="85"/>
      <c r="D147" s="131" t="s">
        <v>284</v>
      </c>
      <c r="E147" s="131" t="s">
        <v>285</v>
      </c>
      <c r="F147" s="108">
        <v>95081480105</v>
      </c>
      <c r="G147" s="100" t="s">
        <v>286</v>
      </c>
      <c r="H147" s="100" t="s">
        <v>287</v>
      </c>
      <c r="I147" s="135">
        <v>130000</v>
      </c>
      <c r="J147" s="133" t="s">
        <v>95</v>
      </c>
    </row>
    <row r="148" spans="1:10" ht="157.5">
      <c r="A148" s="229"/>
      <c r="B148" s="229"/>
      <c r="C148" s="85"/>
      <c r="D148" s="131" t="s">
        <v>288</v>
      </c>
      <c r="E148" s="131" t="s">
        <v>289</v>
      </c>
      <c r="F148" s="108">
        <v>97329350587</v>
      </c>
      <c r="G148" s="100" t="s">
        <v>282</v>
      </c>
      <c r="H148" s="100" t="s">
        <v>283</v>
      </c>
      <c r="I148" s="135">
        <v>6506.25</v>
      </c>
      <c r="J148" s="133" t="s">
        <v>95</v>
      </c>
    </row>
    <row r="149" spans="1:10" ht="157.5">
      <c r="A149" s="229"/>
      <c r="B149" s="229"/>
      <c r="C149" s="85"/>
      <c r="D149" s="131" t="s">
        <v>290</v>
      </c>
      <c r="E149" s="131" t="s">
        <v>291</v>
      </c>
      <c r="F149" s="108">
        <v>80054330586</v>
      </c>
      <c r="G149" s="100" t="s">
        <v>282</v>
      </c>
      <c r="H149" s="100" t="s">
        <v>283</v>
      </c>
      <c r="I149" s="135">
        <v>1552.5</v>
      </c>
      <c r="J149" s="133" t="s">
        <v>95</v>
      </c>
    </row>
    <row r="150" spans="1:10" ht="47.25">
      <c r="A150" s="229"/>
      <c r="B150" s="229"/>
      <c r="C150" s="85"/>
      <c r="D150" s="131" t="s">
        <v>292</v>
      </c>
      <c r="E150" s="136" t="s">
        <v>293</v>
      </c>
      <c r="F150" s="108">
        <v>856930102</v>
      </c>
      <c r="G150" s="100" t="s">
        <v>294</v>
      </c>
      <c r="H150" s="100" t="s">
        <v>295</v>
      </c>
      <c r="I150" s="135">
        <v>794122.47</v>
      </c>
      <c r="J150" s="133" t="s">
        <v>296</v>
      </c>
    </row>
    <row r="151" spans="1:10" ht="110.25">
      <c r="A151" s="234">
        <v>146</v>
      </c>
      <c r="B151" s="234" t="s">
        <v>318</v>
      </c>
      <c r="C151" s="140">
        <v>1</v>
      </c>
      <c r="D151" s="141" t="s">
        <v>320</v>
      </c>
      <c r="E151" s="142" t="s">
        <v>321</v>
      </c>
      <c r="F151" s="143">
        <v>92020560105</v>
      </c>
      <c r="G151" s="144" t="s">
        <v>322</v>
      </c>
      <c r="H151" s="143" t="s">
        <v>323</v>
      </c>
      <c r="I151" s="145">
        <v>2500</v>
      </c>
      <c r="J151" s="146" t="s">
        <v>324</v>
      </c>
    </row>
    <row r="152" spans="1:10" ht="110.25">
      <c r="A152" s="235"/>
      <c r="B152" s="235"/>
      <c r="C152" s="140">
        <v>2</v>
      </c>
      <c r="D152" s="141" t="s">
        <v>325</v>
      </c>
      <c r="E152" s="142" t="s">
        <v>326</v>
      </c>
      <c r="F152" s="147">
        <v>80077960104</v>
      </c>
      <c r="G152" s="144" t="s">
        <v>322</v>
      </c>
      <c r="H152" s="143" t="s">
        <v>323</v>
      </c>
      <c r="I152" s="145">
        <v>2000</v>
      </c>
      <c r="J152" s="146" t="s">
        <v>324</v>
      </c>
    </row>
    <row r="153" spans="1:10" ht="78.75">
      <c r="A153" s="235"/>
      <c r="B153" s="235"/>
      <c r="C153" s="140">
        <v>3</v>
      </c>
      <c r="D153" s="141" t="s">
        <v>327</v>
      </c>
      <c r="E153" s="142" t="s">
        <v>328</v>
      </c>
      <c r="F153" s="143">
        <v>80047390101</v>
      </c>
      <c r="G153" s="144" t="s">
        <v>329</v>
      </c>
      <c r="H153" s="143" t="s">
        <v>323</v>
      </c>
      <c r="I153" s="145">
        <v>4500</v>
      </c>
      <c r="J153" s="146" t="s">
        <v>324</v>
      </c>
    </row>
    <row r="154" spans="1:10" ht="78.75">
      <c r="A154" s="235"/>
      <c r="B154" s="235"/>
      <c r="C154" s="140">
        <v>4</v>
      </c>
      <c r="D154" s="148" t="s">
        <v>330</v>
      </c>
      <c r="E154" s="149" t="s">
        <v>331</v>
      </c>
      <c r="F154" s="147">
        <v>80049650106</v>
      </c>
      <c r="G154" s="144" t="s">
        <v>332</v>
      </c>
      <c r="H154" s="143" t="s">
        <v>323</v>
      </c>
      <c r="I154" s="145">
        <v>100</v>
      </c>
      <c r="J154" s="146" t="s">
        <v>324</v>
      </c>
    </row>
    <row r="155" spans="1:10" ht="78.75">
      <c r="A155" s="235"/>
      <c r="B155" s="235"/>
      <c r="C155" s="140">
        <v>5</v>
      </c>
      <c r="D155" s="148" t="s">
        <v>333</v>
      </c>
      <c r="E155" s="149" t="s">
        <v>334</v>
      </c>
      <c r="F155" s="147">
        <v>80043350109</v>
      </c>
      <c r="G155" s="144" t="s">
        <v>332</v>
      </c>
      <c r="H155" s="143" t="s">
        <v>323</v>
      </c>
      <c r="I155" s="145">
        <v>100</v>
      </c>
      <c r="J155" s="146" t="s">
        <v>324</v>
      </c>
    </row>
    <row r="156" spans="1:10" ht="78.75">
      <c r="A156" s="235"/>
      <c r="B156" s="235"/>
      <c r="C156" s="140">
        <v>6</v>
      </c>
      <c r="D156" s="148" t="s">
        <v>335</v>
      </c>
      <c r="E156" s="149" t="s">
        <v>336</v>
      </c>
      <c r="F156" s="147">
        <v>80066630106</v>
      </c>
      <c r="G156" s="144" t="s">
        <v>332</v>
      </c>
      <c r="H156" s="143" t="s">
        <v>323</v>
      </c>
      <c r="I156" s="145">
        <v>100</v>
      </c>
      <c r="J156" s="146" t="s">
        <v>324</v>
      </c>
    </row>
    <row r="157" spans="1:10" ht="78.75">
      <c r="A157" s="235"/>
      <c r="B157" s="235"/>
      <c r="C157" s="140">
        <v>7</v>
      </c>
      <c r="D157" s="148" t="s">
        <v>337</v>
      </c>
      <c r="E157" s="150" t="s">
        <v>338</v>
      </c>
      <c r="F157" s="147">
        <v>95113040109</v>
      </c>
      <c r="G157" s="144" t="s">
        <v>332</v>
      </c>
      <c r="H157" s="143" t="s">
        <v>323</v>
      </c>
      <c r="I157" s="145">
        <v>100</v>
      </c>
      <c r="J157" s="146" t="s">
        <v>324</v>
      </c>
    </row>
    <row r="158" spans="1:10" ht="78.75">
      <c r="A158" s="235"/>
      <c r="B158" s="235"/>
      <c r="C158" s="140">
        <v>8</v>
      </c>
      <c r="D158" s="148" t="s">
        <v>339</v>
      </c>
      <c r="E158" s="150" t="s">
        <v>340</v>
      </c>
      <c r="F158" s="147">
        <v>95131670101</v>
      </c>
      <c r="G158" s="144" t="s">
        <v>332</v>
      </c>
      <c r="H158" s="143" t="s">
        <v>323</v>
      </c>
      <c r="I158" s="145">
        <v>100</v>
      </c>
      <c r="J158" s="146" t="s">
        <v>324</v>
      </c>
    </row>
    <row r="159" spans="1:10" ht="78.75">
      <c r="A159" s="235"/>
      <c r="B159" s="235"/>
      <c r="C159" s="140">
        <v>9</v>
      </c>
      <c r="D159" s="148" t="s">
        <v>341</v>
      </c>
      <c r="E159" s="150" t="s">
        <v>342</v>
      </c>
      <c r="F159" s="147">
        <v>95062650106</v>
      </c>
      <c r="G159" s="144" t="s">
        <v>332</v>
      </c>
      <c r="H159" s="143" t="s">
        <v>323</v>
      </c>
      <c r="I159" s="145">
        <v>65</v>
      </c>
      <c r="J159" s="146" t="s">
        <v>324</v>
      </c>
    </row>
    <row r="160" spans="1:10" ht="47.25">
      <c r="A160" s="235"/>
      <c r="B160" s="235"/>
      <c r="C160" s="140">
        <v>10</v>
      </c>
      <c r="D160" s="148" t="s">
        <v>343</v>
      </c>
      <c r="E160" s="149" t="s">
        <v>344</v>
      </c>
      <c r="F160" s="147">
        <v>80156960108</v>
      </c>
      <c r="G160" s="144" t="s">
        <v>332</v>
      </c>
      <c r="H160" s="143" t="s">
        <v>345</v>
      </c>
      <c r="I160" s="145">
        <v>100</v>
      </c>
      <c r="J160" s="146" t="s">
        <v>346</v>
      </c>
    </row>
    <row r="161" spans="1:10" ht="47.25">
      <c r="A161" s="235"/>
      <c r="B161" s="235"/>
      <c r="C161" s="140">
        <v>11</v>
      </c>
      <c r="D161" s="148" t="s">
        <v>330</v>
      </c>
      <c r="E161" s="149" t="s">
        <v>331</v>
      </c>
      <c r="F161" s="147">
        <v>80049650106</v>
      </c>
      <c r="G161" s="144" t="s">
        <v>332</v>
      </c>
      <c r="H161" s="143" t="s">
        <v>345</v>
      </c>
      <c r="I161" s="145">
        <v>130</v>
      </c>
      <c r="J161" s="146" t="s">
        <v>346</v>
      </c>
    </row>
    <row r="162" spans="1:10" ht="47.25">
      <c r="A162" s="235"/>
      <c r="B162" s="235"/>
      <c r="C162" s="140">
        <v>12</v>
      </c>
      <c r="D162" s="148" t="s">
        <v>333</v>
      </c>
      <c r="E162" s="149" t="s">
        <v>334</v>
      </c>
      <c r="F162" s="147">
        <v>80043350109</v>
      </c>
      <c r="G162" s="144" t="s">
        <v>332</v>
      </c>
      <c r="H162" s="143" t="s">
        <v>345</v>
      </c>
      <c r="I162" s="145">
        <v>160</v>
      </c>
      <c r="J162" s="146" t="s">
        <v>346</v>
      </c>
    </row>
    <row r="163" spans="1:10" ht="47.25">
      <c r="A163" s="235"/>
      <c r="B163" s="235"/>
      <c r="C163" s="140">
        <v>13</v>
      </c>
      <c r="D163" s="148" t="s">
        <v>335</v>
      </c>
      <c r="E163" s="149" t="s">
        <v>336</v>
      </c>
      <c r="F163" s="147">
        <v>80066630106</v>
      </c>
      <c r="G163" s="144" t="s">
        <v>332</v>
      </c>
      <c r="H163" s="143" t="s">
        <v>345</v>
      </c>
      <c r="I163" s="145">
        <v>170</v>
      </c>
      <c r="J163" s="146" t="s">
        <v>346</v>
      </c>
    </row>
    <row r="164" spans="1:10" ht="47.25">
      <c r="A164" s="235"/>
      <c r="B164" s="235"/>
      <c r="C164" s="140">
        <v>14</v>
      </c>
      <c r="D164" s="148" t="s">
        <v>337</v>
      </c>
      <c r="E164" s="149" t="s">
        <v>347</v>
      </c>
      <c r="F164" s="147">
        <v>95113040109</v>
      </c>
      <c r="G164" s="144" t="s">
        <v>332</v>
      </c>
      <c r="H164" s="143" t="s">
        <v>345</v>
      </c>
      <c r="I164" s="145">
        <v>290</v>
      </c>
      <c r="J164" s="146" t="s">
        <v>346</v>
      </c>
    </row>
    <row r="165" spans="1:10" ht="47.25">
      <c r="A165" s="235"/>
      <c r="B165" s="235"/>
      <c r="C165" s="140">
        <v>15</v>
      </c>
      <c r="D165" s="148" t="s">
        <v>348</v>
      </c>
      <c r="E165" s="149" t="s">
        <v>349</v>
      </c>
      <c r="F165" s="147">
        <v>95131390106</v>
      </c>
      <c r="G165" s="144" t="s">
        <v>332</v>
      </c>
      <c r="H165" s="143" t="s">
        <v>345</v>
      </c>
      <c r="I165" s="145">
        <v>200</v>
      </c>
      <c r="J165" s="146" t="s">
        <v>346</v>
      </c>
    </row>
    <row r="166" spans="1:10" ht="47.25">
      <c r="A166" s="235"/>
      <c r="B166" s="235"/>
      <c r="C166" s="140">
        <v>16</v>
      </c>
      <c r="D166" s="148" t="s">
        <v>339</v>
      </c>
      <c r="E166" s="149" t="s">
        <v>350</v>
      </c>
      <c r="F166" s="147">
        <v>95131670101</v>
      </c>
      <c r="G166" s="144" t="s">
        <v>332</v>
      </c>
      <c r="H166" s="143" t="s">
        <v>345</v>
      </c>
      <c r="I166" s="145">
        <v>130</v>
      </c>
      <c r="J166" s="146" t="s">
        <v>346</v>
      </c>
    </row>
    <row r="167" spans="1:10" ht="47.25">
      <c r="A167" s="235"/>
      <c r="B167" s="235"/>
      <c r="C167" s="140">
        <v>17</v>
      </c>
      <c r="D167" s="148" t="s">
        <v>351</v>
      </c>
      <c r="E167" s="149" t="s">
        <v>352</v>
      </c>
      <c r="F167" s="147">
        <v>95022130108</v>
      </c>
      <c r="G167" s="144" t="s">
        <v>332</v>
      </c>
      <c r="H167" s="143" t="s">
        <v>345</v>
      </c>
      <c r="I167" s="145">
        <v>100</v>
      </c>
      <c r="J167" s="146" t="s">
        <v>346</v>
      </c>
    </row>
    <row r="168" spans="1:10" ht="47.25">
      <c r="A168" s="235"/>
      <c r="B168" s="235"/>
      <c r="C168" s="140">
        <v>18</v>
      </c>
      <c r="D168" s="148" t="s">
        <v>353</v>
      </c>
      <c r="E168" s="150" t="s">
        <v>354</v>
      </c>
      <c r="F168" s="147">
        <v>95131440109</v>
      </c>
      <c r="G168" s="144" t="s">
        <v>332</v>
      </c>
      <c r="H168" s="143" t="s">
        <v>345</v>
      </c>
      <c r="I168" s="145">
        <v>100</v>
      </c>
      <c r="J168" s="146" t="s">
        <v>346</v>
      </c>
    </row>
    <row r="169" spans="1:10" ht="47.25">
      <c r="A169" s="235"/>
      <c r="B169" s="235"/>
      <c r="C169" s="140">
        <v>19</v>
      </c>
      <c r="D169" s="148" t="s">
        <v>355</v>
      </c>
      <c r="E169" s="150" t="s">
        <v>321</v>
      </c>
      <c r="F169" s="147">
        <v>92020560105</v>
      </c>
      <c r="G169" s="144" t="s">
        <v>332</v>
      </c>
      <c r="H169" s="143" t="s">
        <v>345</v>
      </c>
      <c r="I169" s="145">
        <v>170</v>
      </c>
      <c r="J169" s="146" t="s">
        <v>346</v>
      </c>
    </row>
    <row r="170" spans="1:10" ht="47.25">
      <c r="A170" s="235"/>
      <c r="B170" s="235"/>
      <c r="C170" s="140">
        <v>20</v>
      </c>
      <c r="D170" s="148" t="s">
        <v>356</v>
      </c>
      <c r="E170" s="150" t="s">
        <v>357</v>
      </c>
      <c r="F170" s="147">
        <v>95131650103</v>
      </c>
      <c r="G170" s="144" t="s">
        <v>332</v>
      </c>
      <c r="H170" s="143" t="s">
        <v>345</v>
      </c>
      <c r="I170" s="145">
        <v>100</v>
      </c>
      <c r="J170" s="146" t="s">
        <v>346</v>
      </c>
    </row>
    <row r="171" spans="1:10" ht="47.25">
      <c r="A171" s="235"/>
      <c r="B171" s="235"/>
      <c r="C171" s="140">
        <v>21</v>
      </c>
      <c r="D171" s="148" t="s">
        <v>341</v>
      </c>
      <c r="E171" s="150" t="s">
        <v>342</v>
      </c>
      <c r="F171" s="147">
        <v>95062650106</v>
      </c>
      <c r="G171" s="144" t="s">
        <v>332</v>
      </c>
      <c r="H171" s="143" t="s">
        <v>345</v>
      </c>
      <c r="I171" s="145">
        <v>260</v>
      </c>
      <c r="J171" s="146" t="s">
        <v>346</v>
      </c>
    </row>
    <row r="172" spans="1:10" ht="47.25">
      <c r="A172" s="235"/>
      <c r="B172" s="235"/>
      <c r="C172" s="140">
        <v>22</v>
      </c>
      <c r="D172" s="148" t="s">
        <v>358</v>
      </c>
      <c r="E172" s="149" t="s">
        <v>359</v>
      </c>
      <c r="F172" s="143">
        <v>80042790107</v>
      </c>
      <c r="G172" s="144" t="s">
        <v>360</v>
      </c>
      <c r="H172" s="151" t="s">
        <v>361</v>
      </c>
      <c r="I172" s="145">
        <v>1495.9</v>
      </c>
      <c r="J172" s="152" t="s">
        <v>362</v>
      </c>
    </row>
    <row r="173" spans="1:10" ht="47.25">
      <c r="A173" s="235"/>
      <c r="B173" s="235"/>
      <c r="C173" s="140">
        <v>23</v>
      </c>
      <c r="D173" s="148" t="s">
        <v>363</v>
      </c>
      <c r="E173" s="149" t="s">
        <v>364</v>
      </c>
      <c r="F173" s="143">
        <v>80049030101</v>
      </c>
      <c r="G173" s="144" t="s">
        <v>360</v>
      </c>
      <c r="H173" s="151" t="s">
        <v>361</v>
      </c>
      <c r="I173" s="145">
        <v>2047.86</v>
      </c>
      <c r="J173" s="152" t="s">
        <v>362</v>
      </c>
    </row>
    <row r="174" spans="1:10" ht="47.25">
      <c r="A174" s="235"/>
      <c r="B174" s="235"/>
      <c r="C174" s="140">
        <v>24</v>
      </c>
      <c r="D174" s="148" t="s">
        <v>365</v>
      </c>
      <c r="E174" s="149" t="s">
        <v>366</v>
      </c>
      <c r="F174" s="143">
        <v>80049110101</v>
      </c>
      <c r="G174" s="144" t="s">
        <v>360</v>
      </c>
      <c r="H174" s="151" t="s">
        <v>361</v>
      </c>
      <c r="I174" s="145">
        <v>2158.25</v>
      </c>
      <c r="J174" s="152" t="s">
        <v>362</v>
      </c>
    </row>
    <row r="175" spans="1:10" ht="47.25">
      <c r="A175" s="235"/>
      <c r="B175" s="235"/>
      <c r="C175" s="140">
        <v>25</v>
      </c>
      <c r="D175" s="148" t="s">
        <v>343</v>
      </c>
      <c r="E175" s="149" t="s">
        <v>344</v>
      </c>
      <c r="F175" s="143">
        <v>80156960108</v>
      </c>
      <c r="G175" s="144" t="s">
        <v>360</v>
      </c>
      <c r="H175" s="151" t="s">
        <v>361</v>
      </c>
      <c r="I175" s="145">
        <v>1568</v>
      </c>
      <c r="J175" s="152" t="s">
        <v>362</v>
      </c>
    </row>
    <row r="176" spans="1:10" ht="47.25">
      <c r="A176" s="235"/>
      <c r="B176" s="235"/>
      <c r="C176" s="140">
        <v>26</v>
      </c>
      <c r="D176" s="148" t="s">
        <v>330</v>
      </c>
      <c r="E176" s="149" t="s">
        <v>331</v>
      </c>
      <c r="F176" s="143">
        <v>80049650106</v>
      </c>
      <c r="G176" s="144" t="s">
        <v>360</v>
      </c>
      <c r="H176" s="151" t="s">
        <v>361</v>
      </c>
      <c r="I176" s="145">
        <v>2406.07</v>
      </c>
      <c r="J176" s="152" t="s">
        <v>362</v>
      </c>
    </row>
    <row r="177" spans="1:10" ht="47.25">
      <c r="A177" s="235"/>
      <c r="B177" s="235"/>
      <c r="C177" s="140">
        <v>27</v>
      </c>
      <c r="D177" s="148" t="s">
        <v>367</v>
      </c>
      <c r="E177" s="149" t="s">
        <v>368</v>
      </c>
      <c r="F177" s="143">
        <v>80051010108</v>
      </c>
      <c r="G177" s="144" t="s">
        <v>360</v>
      </c>
      <c r="H177" s="151" t="s">
        <v>361</v>
      </c>
      <c r="I177" s="145">
        <v>2088.4</v>
      </c>
      <c r="J177" s="152" t="s">
        <v>362</v>
      </c>
    </row>
    <row r="178" spans="1:10" ht="47.25">
      <c r="A178" s="235"/>
      <c r="B178" s="235"/>
      <c r="C178" s="140">
        <v>28</v>
      </c>
      <c r="D178" s="148" t="s">
        <v>369</v>
      </c>
      <c r="E178" s="149" t="s">
        <v>370</v>
      </c>
      <c r="F178" s="143">
        <v>80050110107</v>
      </c>
      <c r="G178" s="144" t="s">
        <v>360</v>
      </c>
      <c r="H178" s="151" t="s">
        <v>361</v>
      </c>
      <c r="I178" s="145">
        <v>1905.93</v>
      </c>
      <c r="J178" s="152" t="s">
        <v>362</v>
      </c>
    </row>
    <row r="179" spans="1:10" ht="47.25">
      <c r="A179" s="235"/>
      <c r="B179" s="235"/>
      <c r="C179" s="140">
        <v>29</v>
      </c>
      <c r="D179" s="148" t="s">
        <v>371</v>
      </c>
      <c r="E179" s="149" t="s">
        <v>372</v>
      </c>
      <c r="F179" s="143">
        <v>80158810103</v>
      </c>
      <c r="G179" s="144" t="s">
        <v>360</v>
      </c>
      <c r="H179" s="151" t="s">
        <v>361</v>
      </c>
      <c r="I179" s="145">
        <v>1800.05</v>
      </c>
      <c r="J179" s="152" t="s">
        <v>362</v>
      </c>
    </row>
    <row r="180" spans="1:10" ht="47.25">
      <c r="A180" s="235"/>
      <c r="B180" s="235"/>
      <c r="C180" s="140">
        <v>30</v>
      </c>
      <c r="D180" s="148" t="s">
        <v>333</v>
      </c>
      <c r="E180" s="149" t="s">
        <v>334</v>
      </c>
      <c r="F180" s="143">
        <v>80043350109</v>
      </c>
      <c r="G180" s="144" t="s">
        <v>360</v>
      </c>
      <c r="H180" s="151" t="s">
        <v>361</v>
      </c>
      <c r="I180" s="145">
        <v>1836.09</v>
      </c>
      <c r="J180" s="152" t="s">
        <v>362</v>
      </c>
    </row>
    <row r="181" spans="1:10" ht="47.25">
      <c r="A181" s="235"/>
      <c r="B181" s="235"/>
      <c r="C181" s="140">
        <v>31</v>
      </c>
      <c r="D181" s="148" t="s">
        <v>373</v>
      </c>
      <c r="E181" s="149" t="s">
        <v>374</v>
      </c>
      <c r="F181" s="143">
        <v>80047150109</v>
      </c>
      <c r="G181" s="144" t="s">
        <v>360</v>
      </c>
      <c r="H181" s="151" t="s">
        <v>361</v>
      </c>
      <c r="I181" s="145">
        <v>1628.83</v>
      </c>
      <c r="J181" s="152" t="s">
        <v>362</v>
      </c>
    </row>
    <row r="182" spans="1:10" ht="47.25">
      <c r="A182" s="235"/>
      <c r="B182" s="235"/>
      <c r="C182" s="140">
        <v>32</v>
      </c>
      <c r="D182" s="148" t="s">
        <v>335</v>
      </c>
      <c r="E182" s="149" t="s">
        <v>336</v>
      </c>
      <c r="F182" s="143">
        <v>80066630106</v>
      </c>
      <c r="G182" s="144" t="s">
        <v>360</v>
      </c>
      <c r="H182" s="151" t="s">
        <v>361</v>
      </c>
      <c r="I182" s="145">
        <v>1939.72</v>
      </c>
      <c r="J182" s="152" t="s">
        <v>362</v>
      </c>
    </row>
    <row r="183" spans="1:10" ht="47.25">
      <c r="A183" s="235"/>
      <c r="B183" s="235"/>
      <c r="C183" s="140">
        <v>33</v>
      </c>
      <c r="D183" s="148" t="s">
        <v>375</v>
      </c>
      <c r="E183" s="149" t="s">
        <v>336</v>
      </c>
      <c r="F183" s="143">
        <v>80066630106</v>
      </c>
      <c r="G183" s="144" t="s">
        <v>360</v>
      </c>
      <c r="H183" s="151" t="s">
        <v>361</v>
      </c>
      <c r="I183" s="145">
        <v>362.71</v>
      </c>
      <c r="J183" s="152" t="s">
        <v>362</v>
      </c>
    </row>
    <row r="184" spans="1:10" ht="47.25">
      <c r="A184" s="235"/>
      <c r="B184" s="235"/>
      <c r="C184" s="140">
        <v>34</v>
      </c>
      <c r="D184" s="148" t="s">
        <v>376</v>
      </c>
      <c r="E184" s="149" t="s">
        <v>377</v>
      </c>
      <c r="F184" s="143">
        <v>80048990107</v>
      </c>
      <c r="G184" s="144" t="s">
        <v>360</v>
      </c>
      <c r="H184" s="151" t="s">
        <v>361</v>
      </c>
      <c r="I184" s="145">
        <v>1736.96</v>
      </c>
      <c r="J184" s="152" t="s">
        <v>362</v>
      </c>
    </row>
    <row r="185" spans="1:10" ht="47.25">
      <c r="A185" s="235"/>
      <c r="B185" s="235"/>
      <c r="C185" s="140">
        <v>35</v>
      </c>
      <c r="D185" s="148" t="s">
        <v>337</v>
      </c>
      <c r="E185" s="149" t="s">
        <v>347</v>
      </c>
      <c r="F185" s="143">
        <v>95113040109</v>
      </c>
      <c r="G185" s="144" t="s">
        <v>360</v>
      </c>
      <c r="H185" s="151" t="s">
        <v>361</v>
      </c>
      <c r="I185" s="145">
        <v>1987.03</v>
      </c>
      <c r="J185" s="152" t="s">
        <v>362</v>
      </c>
    </row>
    <row r="186" spans="1:10" ht="47.25">
      <c r="A186" s="235"/>
      <c r="B186" s="235"/>
      <c r="C186" s="140">
        <v>36</v>
      </c>
      <c r="D186" s="148" t="s">
        <v>348</v>
      </c>
      <c r="E186" s="149" t="s">
        <v>349</v>
      </c>
      <c r="F186" s="143">
        <v>95131390106</v>
      </c>
      <c r="G186" s="144" t="s">
        <v>360</v>
      </c>
      <c r="H186" s="151" t="s">
        <v>361</v>
      </c>
      <c r="I186" s="145">
        <v>1820.32</v>
      </c>
      <c r="J186" s="152" t="s">
        <v>362</v>
      </c>
    </row>
    <row r="187" spans="1:10" ht="47.25">
      <c r="A187" s="235"/>
      <c r="B187" s="235"/>
      <c r="C187" s="140">
        <v>37</v>
      </c>
      <c r="D187" s="148" t="s">
        <v>378</v>
      </c>
      <c r="E187" s="149" t="s">
        <v>350</v>
      </c>
      <c r="F187" s="143">
        <v>95131430100</v>
      </c>
      <c r="G187" s="144" t="s">
        <v>360</v>
      </c>
      <c r="H187" s="151" t="s">
        <v>361</v>
      </c>
      <c r="I187" s="145">
        <v>1547.72</v>
      </c>
      <c r="J187" s="152" t="s">
        <v>362</v>
      </c>
    </row>
    <row r="188" spans="1:10" ht="47.25">
      <c r="A188" s="235"/>
      <c r="B188" s="235"/>
      <c r="C188" s="140">
        <v>38</v>
      </c>
      <c r="D188" s="148" t="s">
        <v>379</v>
      </c>
      <c r="E188" s="149" t="s">
        <v>380</v>
      </c>
      <c r="F188" s="143">
        <v>80049430103</v>
      </c>
      <c r="G188" s="144" t="s">
        <v>360</v>
      </c>
      <c r="H188" s="151" t="s">
        <v>361</v>
      </c>
      <c r="I188" s="145">
        <v>1604.05</v>
      </c>
      <c r="J188" s="152" t="s">
        <v>362</v>
      </c>
    </row>
    <row r="189" spans="1:10" ht="47.25">
      <c r="A189" s="235"/>
      <c r="B189" s="235"/>
      <c r="C189" s="140">
        <v>39</v>
      </c>
      <c r="D189" s="148" t="s">
        <v>381</v>
      </c>
      <c r="E189" s="149" t="s">
        <v>347</v>
      </c>
      <c r="F189" s="143">
        <v>80047390101</v>
      </c>
      <c r="G189" s="144" t="s">
        <v>360</v>
      </c>
      <c r="H189" s="151" t="s">
        <v>361</v>
      </c>
      <c r="I189" s="145">
        <v>1987.03</v>
      </c>
      <c r="J189" s="152" t="s">
        <v>362</v>
      </c>
    </row>
    <row r="190" spans="1:10" ht="47.25">
      <c r="A190" s="235"/>
      <c r="B190" s="235"/>
      <c r="C190" s="140">
        <v>40</v>
      </c>
      <c r="D190" s="148" t="s">
        <v>382</v>
      </c>
      <c r="E190" s="142" t="s">
        <v>383</v>
      </c>
      <c r="F190" s="143">
        <v>95131830101</v>
      </c>
      <c r="G190" s="144" t="s">
        <v>360</v>
      </c>
      <c r="H190" s="151" t="s">
        <v>361</v>
      </c>
      <c r="I190" s="145">
        <v>2376.78</v>
      </c>
      <c r="J190" s="152" t="s">
        <v>362</v>
      </c>
    </row>
    <row r="191" spans="1:10" ht="47.25">
      <c r="A191" s="235"/>
      <c r="B191" s="235"/>
      <c r="C191" s="140">
        <v>41</v>
      </c>
      <c r="D191" s="148" t="s">
        <v>384</v>
      </c>
      <c r="E191" s="142" t="s">
        <v>385</v>
      </c>
      <c r="F191" s="143">
        <v>80048510103</v>
      </c>
      <c r="G191" s="144" t="s">
        <v>360</v>
      </c>
      <c r="H191" s="151" t="s">
        <v>361</v>
      </c>
      <c r="I191" s="145">
        <v>1764</v>
      </c>
      <c r="J191" s="152" t="s">
        <v>362</v>
      </c>
    </row>
    <row r="192" spans="1:10" ht="47.25">
      <c r="A192" s="235"/>
      <c r="B192" s="235"/>
      <c r="C192" s="140">
        <v>42</v>
      </c>
      <c r="D192" s="148" t="s">
        <v>386</v>
      </c>
      <c r="E192" s="142" t="s">
        <v>387</v>
      </c>
      <c r="F192" s="143">
        <v>95131520108</v>
      </c>
      <c r="G192" s="144" t="s">
        <v>360</v>
      </c>
      <c r="H192" s="151" t="s">
        <v>361</v>
      </c>
      <c r="I192" s="145">
        <v>2225.84</v>
      </c>
      <c r="J192" s="152" t="s">
        <v>362</v>
      </c>
    </row>
    <row r="193" spans="1:10" ht="47.25">
      <c r="A193" s="235"/>
      <c r="B193" s="235"/>
      <c r="C193" s="140">
        <v>43</v>
      </c>
      <c r="D193" s="148" t="s">
        <v>388</v>
      </c>
      <c r="E193" s="153" t="s">
        <v>389</v>
      </c>
      <c r="F193" s="143">
        <v>95131510109</v>
      </c>
      <c r="G193" s="144" t="s">
        <v>360</v>
      </c>
      <c r="H193" s="151" t="s">
        <v>361</v>
      </c>
      <c r="I193" s="145">
        <v>1257.1</v>
      </c>
      <c r="J193" s="152" t="s">
        <v>362</v>
      </c>
    </row>
    <row r="194" spans="1:10" ht="47.25">
      <c r="A194" s="235"/>
      <c r="B194" s="235"/>
      <c r="C194" s="140">
        <v>44</v>
      </c>
      <c r="D194" s="148" t="s">
        <v>390</v>
      </c>
      <c r="E194" s="142" t="s">
        <v>391</v>
      </c>
      <c r="F194" s="143">
        <v>95130870108</v>
      </c>
      <c r="G194" s="144" t="s">
        <v>360</v>
      </c>
      <c r="H194" s="151" t="s">
        <v>361</v>
      </c>
      <c r="I194" s="145">
        <v>1448.6</v>
      </c>
      <c r="J194" s="152" t="s">
        <v>362</v>
      </c>
    </row>
    <row r="195" spans="1:10" ht="47.25">
      <c r="A195" s="235"/>
      <c r="B195" s="235"/>
      <c r="C195" s="140">
        <v>45</v>
      </c>
      <c r="D195" s="148" t="s">
        <v>339</v>
      </c>
      <c r="E195" s="142" t="s">
        <v>340</v>
      </c>
      <c r="F195" s="143">
        <v>95131670101</v>
      </c>
      <c r="G195" s="144" t="s">
        <v>360</v>
      </c>
      <c r="H195" s="151" t="s">
        <v>361</v>
      </c>
      <c r="I195" s="145">
        <v>1811.3</v>
      </c>
      <c r="J195" s="152" t="s">
        <v>362</v>
      </c>
    </row>
    <row r="196" spans="1:10" ht="47.25">
      <c r="A196" s="235"/>
      <c r="B196" s="235"/>
      <c r="C196" s="140">
        <v>46</v>
      </c>
      <c r="D196" s="148" t="s">
        <v>351</v>
      </c>
      <c r="E196" s="142" t="s">
        <v>392</v>
      </c>
      <c r="F196" s="143">
        <v>95022130108</v>
      </c>
      <c r="G196" s="144" t="s">
        <v>360</v>
      </c>
      <c r="H196" s="151" t="s">
        <v>361</v>
      </c>
      <c r="I196" s="145">
        <v>1894.67</v>
      </c>
      <c r="J196" s="152" t="s">
        <v>362</v>
      </c>
    </row>
    <row r="197" spans="1:10" ht="47.25">
      <c r="A197" s="235"/>
      <c r="B197" s="235"/>
      <c r="C197" s="140">
        <v>47</v>
      </c>
      <c r="D197" s="148" t="s">
        <v>393</v>
      </c>
      <c r="E197" s="142" t="s">
        <v>394</v>
      </c>
      <c r="F197" s="143">
        <v>95061980108</v>
      </c>
      <c r="G197" s="144" t="s">
        <v>360</v>
      </c>
      <c r="H197" s="151" t="s">
        <v>361</v>
      </c>
      <c r="I197" s="145">
        <v>1678.39</v>
      </c>
      <c r="J197" s="152" t="s">
        <v>362</v>
      </c>
    </row>
    <row r="198" spans="1:10" ht="47.25">
      <c r="A198" s="235"/>
      <c r="B198" s="235"/>
      <c r="C198" s="140">
        <v>48</v>
      </c>
      <c r="D198" s="148" t="s">
        <v>395</v>
      </c>
      <c r="E198" s="142" t="s">
        <v>396</v>
      </c>
      <c r="F198" s="154">
        <v>95131310104</v>
      </c>
      <c r="G198" s="144" t="s">
        <v>360</v>
      </c>
      <c r="H198" s="151" t="s">
        <v>361</v>
      </c>
      <c r="I198" s="145">
        <v>2133.47</v>
      </c>
      <c r="J198" s="152" t="s">
        <v>362</v>
      </c>
    </row>
    <row r="199" spans="1:10" ht="47.25">
      <c r="A199" s="235"/>
      <c r="B199" s="235"/>
      <c r="C199" s="140">
        <v>49</v>
      </c>
      <c r="D199" s="148" t="s">
        <v>397</v>
      </c>
      <c r="E199" s="142" t="s">
        <v>398</v>
      </c>
      <c r="F199" s="143">
        <v>95130650104</v>
      </c>
      <c r="G199" s="144" t="s">
        <v>360</v>
      </c>
      <c r="H199" s="151" t="s">
        <v>361</v>
      </c>
      <c r="I199" s="145">
        <v>1331.45</v>
      </c>
      <c r="J199" s="152" t="s">
        <v>362</v>
      </c>
    </row>
    <row r="200" spans="1:10" ht="47.25">
      <c r="A200" s="235"/>
      <c r="B200" s="235"/>
      <c r="C200" s="140">
        <v>50</v>
      </c>
      <c r="D200" s="148" t="s">
        <v>353</v>
      </c>
      <c r="E200" s="142" t="s">
        <v>354</v>
      </c>
      <c r="F200" s="143">
        <v>95131440109</v>
      </c>
      <c r="G200" s="144" t="s">
        <v>360</v>
      </c>
      <c r="H200" s="151" t="s">
        <v>361</v>
      </c>
      <c r="I200" s="145">
        <v>1173.75</v>
      </c>
      <c r="J200" s="152" t="s">
        <v>362</v>
      </c>
    </row>
    <row r="201" spans="1:10" ht="47.25">
      <c r="A201" s="235"/>
      <c r="B201" s="235"/>
      <c r="C201" s="140">
        <v>51</v>
      </c>
      <c r="D201" s="148" t="s">
        <v>399</v>
      </c>
      <c r="E201" s="142" t="s">
        <v>400</v>
      </c>
      <c r="F201" s="143">
        <v>80052750108</v>
      </c>
      <c r="G201" s="144" t="s">
        <v>360</v>
      </c>
      <c r="H201" s="151" t="s">
        <v>361</v>
      </c>
      <c r="I201" s="145">
        <v>1667.13</v>
      </c>
      <c r="J201" s="152" t="s">
        <v>362</v>
      </c>
    </row>
    <row r="202" spans="1:10" ht="47.25">
      <c r="A202" s="235"/>
      <c r="B202" s="235"/>
      <c r="C202" s="140">
        <v>52</v>
      </c>
      <c r="D202" s="148" t="s">
        <v>401</v>
      </c>
      <c r="E202" s="142" t="s">
        <v>402</v>
      </c>
      <c r="F202" s="143">
        <v>80049830104</v>
      </c>
      <c r="G202" s="144" t="s">
        <v>360</v>
      </c>
      <c r="H202" s="151" t="s">
        <v>361</v>
      </c>
      <c r="I202" s="145">
        <v>2104.18</v>
      </c>
      <c r="J202" s="152" t="s">
        <v>362</v>
      </c>
    </row>
    <row r="203" spans="1:10" ht="47.25">
      <c r="A203" s="235"/>
      <c r="B203" s="235"/>
      <c r="C203" s="140">
        <v>53</v>
      </c>
      <c r="D203" s="148" t="s">
        <v>403</v>
      </c>
      <c r="E203" s="142" t="s">
        <v>404</v>
      </c>
      <c r="F203" s="143">
        <v>80050590100</v>
      </c>
      <c r="G203" s="144" t="s">
        <v>360</v>
      </c>
      <c r="H203" s="151" t="s">
        <v>361</v>
      </c>
      <c r="I203" s="145">
        <v>1741.47</v>
      </c>
      <c r="J203" s="152" t="s">
        <v>362</v>
      </c>
    </row>
    <row r="204" spans="1:10" ht="47.25">
      <c r="A204" s="235"/>
      <c r="B204" s="235"/>
      <c r="C204" s="140">
        <v>54</v>
      </c>
      <c r="D204" s="148" t="s">
        <v>355</v>
      </c>
      <c r="E204" s="142" t="s">
        <v>321</v>
      </c>
      <c r="F204" s="143">
        <v>92020560105</v>
      </c>
      <c r="G204" s="144" t="s">
        <v>360</v>
      </c>
      <c r="H204" s="151" t="s">
        <v>361</v>
      </c>
      <c r="I204" s="145">
        <v>2131.22</v>
      </c>
      <c r="J204" s="152" t="s">
        <v>362</v>
      </c>
    </row>
    <row r="205" spans="1:10" ht="47.25">
      <c r="A205" s="235"/>
      <c r="B205" s="235"/>
      <c r="C205" s="140">
        <v>55</v>
      </c>
      <c r="D205" s="148" t="s">
        <v>405</v>
      </c>
      <c r="E205" s="142" t="s">
        <v>406</v>
      </c>
      <c r="F205" s="143">
        <v>80096950102</v>
      </c>
      <c r="G205" s="144" t="s">
        <v>360</v>
      </c>
      <c r="H205" s="151" t="s">
        <v>361</v>
      </c>
      <c r="I205" s="145">
        <v>1448.6</v>
      </c>
      <c r="J205" s="152" t="s">
        <v>362</v>
      </c>
    </row>
    <row r="206" spans="1:10" ht="47.25">
      <c r="A206" s="235"/>
      <c r="B206" s="235"/>
      <c r="C206" s="140">
        <v>56</v>
      </c>
      <c r="D206" s="148" t="s">
        <v>407</v>
      </c>
      <c r="E206" s="142" t="s">
        <v>408</v>
      </c>
      <c r="F206" s="143">
        <v>80049610100</v>
      </c>
      <c r="G206" s="144" t="s">
        <v>360</v>
      </c>
      <c r="H206" s="151" t="s">
        <v>361</v>
      </c>
      <c r="I206" s="145">
        <v>1892.4</v>
      </c>
      <c r="J206" s="152" t="s">
        <v>362</v>
      </c>
    </row>
    <row r="207" spans="1:10" ht="47.25">
      <c r="A207" s="235"/>
      <c r="B207" s="235"/>
      <c r="C207" s="140">
        <v>57</v>
      </c>
      <c r="D207" s="148" t="s">
        <v>409</v>
      </c>
      <c r="E207" s="142" t="s">
        <v>410</v>
      </c>
      <c r="F207" s="154">
        <v>80047410107</v>
      </c>
      <c r="G207" s="144" t="s">
        <v>360</v>
      </c>
      <c r="H207" s="151" t="s">
        <v>361</v>
      </c>
      <c r="I207" s="145">
        <v>2493.93</v>
      </c>
      <c r="J207" s="152" t="s">
        <v>362</v>
      </c>
    </row>
    <row r="208" spans="1:10" ht="47.25">
      <c r="A208" s="235"/>
      <c r="B208" s="235"/>
      <c r="C208" s="140">
        <v>58</v>
      </c>
      <c r="D208" s="148" t="s">
        <v>356</v>
      </c>
      <c r="E208" s="142" t="s">
        <v>357</v>
      </c>
      <c r="F208" s="143">
        <v>95131650103</v>
      </c>
      <c r="G208" s="144" t="s">
        <v>360</v>
      </c>
      <c r="H208" s="151" t="s">
        <v>361</v>
      </c>
      <c r="I208" s="145">
        <v>1658.1</v>
      </c>
      <c r="J208" s="152" t="s">
        <v>362</v>
      </c>
    </row>
    <row r="209" spans="1:10" ht="47.25">
      <c r="A209" s="235"/>
      <c r="B209" s="235"/>
      <c r="C209" s="140">
        <v>59</v>
      </c>
      <c r="D209" s="148" t="s">
        <v>411</v>
      </c>
      <c r="E209" s="142" t="s">
        <v>412</v>
      </c>
      <c r="F209" s="154">
        <v>95131680100</v>
      </c>
      <c r="G209" s="144" t="s">
        <v>360</v>
      </c>
      <c r="H209" s="151" t="s">
        <v>361</v>
      </c>
      <c r="I209" s="145">
        <v>2020.83</v>
      </c>
      <c r="J209" s="152" t="s">
        <v>362</v>
      </c>
    </row>
    <row r="210" spans="1:10" ht="47.25">
      <c r="A210" s="235"/>
      <c r="B210" s="235"/>
      <c r="C210" s="140">
        <v>60</v>
      </c>
      <c r="D210" s="148" t="s">
        <v>413</v>
      </c>
      <c r="E210" s="142" t="s">
        <v>414</v>
      </c>
      <c r="F210" s="143">
        <v>80048190104</v>
      </c>
      <c r="G210" s="144" t="s">
        <v>360</v>
      </c>
      <c r="H210" s="151" t="s">
        <v>361</v>
      </c>
      <c r="I210" s="145">
        <v>2153.75</v>
      </c>
      <c r="J210" s="152" t="s">
        <v>362</v>
      </c>
    </row>
    <row r="211" spans="1:10" ht="47.25">
      <c r="A211" s="235"/>
      <c r="B211" s="235"/>
      <c r="C211" s="140">
        <v>61</v>
      </c>
      <c r="D211" s="148" t="s">
        <v>341</v>
      </c>
      <c r="E211" s="142" t="s">
        <v>342</v>
      </c>
      <c r="F211" s="143">
        <v>95062650106</v>
      </c>
      <c r="G211" s="144" t="s">
        <v>360</v>
      </c>
      <c r="H211" s="151" t="s">
        <v>361</v>
      </c>
      <c r="I211" s="145">
        <v>1261.6</v>
      </c>
      <c r="J211" s="152" t="s">
        <v>362</v>
      </c>
    </row>
    <row r="212" spans="1:10" ht="47.25">
      <c r="A212" s="235"/>
      <c r="B212" s="235"/>
      <c r="C212" s="140">
        <v>62</v>
      </c>
      <c r="D212" s="155" t="s">
        <v>415</v>
      </c>
      <c r="E212" s="142" t="s">
        <v>342</v>
      </c>
      <c r="F212" s="143">
        <v>95062650106</v>
      </c>
      <c r="G212" s="144" t="s">
        <v>360</v>
      </c>
      <c r="H212" s="151" t="s">
        <v>361</v>
      </c>
      <c r="I212" s="145">
        <v>455.08</v>
      </c>
      <c r="J212" s="152" t="s">
        <v>362</v>
      </c>
    </row>
    <row r="213" spans="1:10" ht="47.25">
      <c r="A213" s="235"/>
      <c r="B213" s="235"/>
      <c r="C213" s="140">
        <v>63</v>
      </c>
      <c r="D213" s="148" t="s">
        <v>416</v>
      </c>
      <c r="E213" s="142" t="s">
        <v>417</v>
      </c>
      <c r="F213" s="143">
        <v>95132110107</v>
      </c>
      <c r="G213" s="144" t="s">
        <v>360</v>
      </c>
      <c r="H213" s="151" t="s">
        <v>361</v>
      </c>
      <c r="I213" s="145">
        <v>1806.8</v>
      </c>
      <c r="J213" s="152" t="s">
        <v>362</v>
      </c>
    </row>
    <row r="214" spans="1:10" ht="47.25">
      <c r="A214" s="235"/>
      <c r="B214" s="235"/>
      <c r="C214" s="140">
        <v>64</v>
      </c>
      <c r="D214" s="148" t="s">
        <v>418</v>
      </c>
      <c r="E214" s="142" t="s">
        <v>419</v>
      </c>
      <c r="F214" s="143">
        <v>80050350109</v>
      </c>
      <c r="G214" s="144" t="s">
        <v>360</v>
      </c>
      <c r="H214" s="151" t="s">
        <v>361</v>
      </c>
      <c r="I214" s="156">
        <v>1013.79</v>
      </c>
      <c r="J214" s="152" t="s">
        <v>362</v>
      </c>
    </row>
    <row r="215" spans="1:10" ht="47.25">
      <c r="A215" s="235"/>
      <c r="B215" s="235"/>
      <c r="C215" s="140">
        <v>65</v>
      </c>
      <c r="D215" s="148" t="s">
        <v>420</v>
      </c>
      <c r="E215" s="157" t="s">
        <v>334</v>
      </c>
      <c r="F215" s="143">
        <v>95084100106</v>
      </c>
      <c r="G215" s="144" t="s">
        <v>360</v>
      </c>
      <c r="H215" s="151" t="s">
        <v>361</v>
      </c>
      <c r="I215" s="156">
        <v>1601.79</v>
      </c>
      <c r="J215" s="152" t="s">
        <v>362</v>
      </c>
    </row>
    <row r="216" spans="1:10" ht="47.25">
      <c r="A216" s="235"/>
      <c r="B216" s="235"/>
      <c r="C216" s="140">
        <v>66</v>
      </c>
      <c r="D216" s="148" t="s">
        <v>421</v>
      </c>
      <c r="E216" s="157" t="s">
        <v>422</v>
      </c>
      <c r="F216" s="143">
        <v>95062490107</v>
      </c>
      <c r="G216" s="144" t="s">
        <v>360</v>
      </c>
      <c r="H216" s="151" t="s">
        <v>361</v>
      </c>
      <c r="I216" s="156">
        <v>1094.9</v>
      </c>
      <c r="J216" s="152" t="s">
        <v>362</v>
      </c>
    </row>
    <row r="217" spans="1:10" ht="47.25">
      <c r="A217" s="235"/>
      <c r="B217" s="235"/>
      <c r="C217" s="140">
        <v>67</v>
      </c>
      <c r="D217" s="148" t="s">
        <v>423</v>
      </c>
      <c r="E217" s="157" t="s">
        <v>424</v>
      </c>
      <c r="F217" s="143">
        <v>95062420104</v>
      </c>
      <c r="G217" s="144" t="s">
        <v>360</v>
      </c>
      <c r="H217" s="151" t="s">
        <v>361</v>
      </c>
      <c r="I217" s="156">
        <v>1194.02</v>
      </c>
      <c r="J217" s="152" t="s">
        <v>362</v>
      </c>
    </row>
    <row r="218" spans="1:10" ht="47.25">
      <c r="A218" s="235"/>
      <c r="B218" s="235"/>
      <c r="C218" s="140">
        <v>68</v>
      </c>
      <c r="D218" s="148" t="s">
        <v>425</v>
      </c>
      <c r="E218" s="157" t="s">
        <v>426</v>
      </c>
      <c r="F218" s="143">
        <v>95062060108</v>
      </c>
      <c r="G218" s="144" t="s">
        <v>360</v>
      </c>
      <c r="H218" s="151" t="s">
        <v>361</v>
      </c>
      <c r="I218" s="156">
        <v>1085.88</v>
      </c>
      <c r="J218" s="152" t="s">
        <v>362</v>
      </c>
    </row>
    <row r="219" spans="1:10" ht="47.25">
      <c r="A219" s="235"/>
      <c r="B219" s="235"/>
      <c r="C219" s="140">
        <v>69</v>
      </c>
      <c r="D219" s="148" t="s">
        <v>427</v>
      </c>
      <c r="E219" s="157" t="s">
        <v>428</v>
      </c>
      <c r="F219" s="143">
        <v>95062320106</v>
      </c>
      <c r="G219" s="144" t="s">
        <v>360</v>
      </c>
      <c r="H219" s="151" t="s">
        <v>361</v>
      </c>
      <c r="I219" s="156">
        <v>1520.69</v>
      </c>
      <c r="J219" s="152" t="s">
        <v>362</v>
      </c>
    </row>
    <row r="220" spans="1:10" ht="47.25">
      <c r="A220" s="235"/>
      <c r="B220" s="235"/>
      <c r="C220" s="140">
        <v>70</v>
      </c>
      <c r="D220" s="148" t="s">
        <v>429</v>
      </c>
      <c r="E220" s="157" t="s">
        <v>430</v>
      </c>
      <c r="F220" s="143">
        <v>80055670105</v>
      </c>
      <c r="G220" s="144" t="s">
        <v>360</v>
      </c>
      <c r="H220" s="151" t="s">
        <v>361</v>
      </c>
      <c r="I220" s="156">
        <v>1511.68</v>
      </c>
      <c r="J220" s="152" t="s">
        <v>362</v>
      </c>
    </row>
    <row r="221" spans="1:10" ht="47.25">
      <c r="A221" s="235"/>
      <c r="B221" s="235"/>
      <c r="C221" s="140">
        <v>71</v>
      </c>
      <c r="D221" s="148" t="s">
        <v>431</v>
      </c>
      <c r="E221" s="157" t="s">
        <v>432</v>
      </c>
      <c r="F221" s="143">
        <v>95049360100</v>
      </c>
      <c r="G221" s="144" t="s">
        <v>360</v>
      </c>
      <c r="H221" s="151" t="s">
        <v>361</v>
      </c>
      <c r="I221" s="156">
        <v>1595.03</v>
      </c>
      <c r="J221" s="152" t="s">
        <v>362</v>
      </c>
    </row>
    <row r="222" spans="1:10" ht="47.25">
      <c r="A222" s="235"/>
      <c r="B222" s="235"/>
      <c r="C222" s="140">
        <v>72</v>
      </c>
      <c r="D222" s="148" t="s">
        <v>433</v>
      </c>
      <c r="E222" s="157" t="s">
        <v>434</v>
      </c>
      <c r="F222" s="143">
        <v>95062260104</v>
      </c>
      <c r="G222" s="144" t="s">
        <v>360</v>
      </c>
      <c r="H222" s="151" t="s">
        <v>361</v>
      </c>
      <c r="I222" s="156">
        <v>1326.94</v>
      </c>
      <c r="J222" s="152" t="s">
        <v>362</v>
      </c>
    </row>
    <row r="223" spans="1:10" ht="47.25">
      <c r="A223" s="235"/>
      <c r="B223" s="235"/>
      <c r="C223" s="140">
        <v>73</v>
      </c>
      <c r="D223" s="148" t="s">
        <v>435</v>
      </c>
      <c r="E223" s="157" t="s">
        <v>436</v>
      </c>
      <c r="F223" s="143">
        <v>95049490105</v>
      </c>
      <c r="G223" s="144" t="s">
        <v>360</v>
      </c>
      <c r="H223" s="151" t="s">
        <v>361</v>
      </c>
      <c r="I223" s="156">
        <v>1376.5</v>
      </c>
      <c r="J223" s="152" t="s">
        <v>362</v>
      </c>
    </row>
    <row r="224" spans="1:10" ht="47.25">
      <c r="A224" s="235"/>
      <c r="B224" s="235"/>
      <c r="C224" s="140">
        <v>74</v>
      </c>
      <c r="D224" s="148" t="s">
        <v>437</v>
      </c>
      <c r="E224" s="157" t="s">
        <v>336</v>
      </c>
      <c r="F224" s="143">
        <v>80041350101</v>
      </c>
      <c r="G224" s="144" t="s">
        <v>360</v>
      </c>
      <c r="H224" s="151" t="s">
        <v>361</v>
      </c>
      <c r="I224" s="156">
        <v>1441.84</v>
      </c>
      <c r="J224" s="152" t="s">
        <v>362</v>
      </c>
    </row>
    <row r="225" spans="1:10" ht="47.25">
      <c r="A225" s="235"/>
      <c r="B225" s="235"/>
      <c r="C225" s="140">
        <v>75</v>
      </c>
      <c r="D225" s="148" t="s">
        <v>438</v>
      </c>
      <c r="E225" s="157" t="s">
        <v>336</v>
      </c>
      <c r="F225" s="143">
        <v>80041350101</v>
      </c>
      <c r="G225" s="144" t="s">
        <v>360</v>
      </c>
      <c r="H225" s="151" t="s">
        <v>361</v>
      </c>
      <c r="I225" s="156">
        <v>1385.52</v>
      </c>
      <c r="J225" s="152" t="s">
        <v>362</v>
      </c>
    </row>
    <row r="226" spans="1:10" ht="47.25">
      <c r="A226" s="235"/>
      <c r="B226" s="235"/>
      <c r="C226" s="140">
        <v>77</v>
      </c>
      <c r="D226" s="148" t="s">
        <v>440</v>
      </c>
      <c r="E226" s="142" t="s">
        <v>441</v>
      </c>
      <c r="F226" s="143">
        <v>80049030101</v>
      </c>
      <c r="G226" s="144" t="s">
        <v>360</v>
      </c>
      <c r="H226" s="151" t="s">
        <v>439</v>
      </c>
      <c r="I226" s="145">
        <v>1136.15</v>
      </c>
      <c r="J226" s="152" t="s">
        <v>362</v>
      </c>
    </row>
    <row r="227" spans="1:10" ht="47.25">
      <c r="A227" s="235"/>
      <c r="B227" s="235"/>
      <c r="C227" s="140">
        <v>78</v>
      </c>
      <c r="D227" s="148" t="s">
        <v>442</v>
      </c>
      <c r="E227" s="142" t="s">
        <v>443</v>
      </c>
      <c r="F227" s="143">
        <v>95160120101</v>
      </c>
      <c r="G227" s="144" t="s">
        <v>360</v>
      </c>
      <c r="H227" s="151" t="s">
        <v>439</v>
      </c>
      <c r="I227" s="145">
        <v>3744.65</v>
      </c>
      <c r="J227" s="152" t="s">
        <v>362</v>
      </c>
    </row>
    <row r="228" spans="1:10" ht="47.25">
      <c r="A228" s="235"/>
      <c r="B228" s="235"/>
      <c r="C228" s="140">
        <v>79</v>
      </c>
      <c r="D228" s="148" t="s">
        <v>444</v>
      </c>
      <c r="E228" s="142" t="s">
        <v>445</v>
      </c>
      <c r="F228" s="143">
        <v>95160160107</v>
      </c>
      <c r="G228" s="144" t="s">
        <v>360</v>
      </c>
      <c r="H228" s="151" t="s">
        <v>439</v>
      </c>
      <c r="I228" s="145">
        <v>3426.2</v>
      </c>
      <c r="J228" s="152" t="s">
        <v>362</v>
      </c>
    </row>
    <row r="229" spans="1:10" ht="47.25">
      <c r="A229" s="235"/>
      <c r="B229" s="235"/>
      <c r="C229" s="140">
        <v>80</v>
      </c>
      <c r="D229" s="148" t="s">
        <v>446</v>
      </c>
      <c r="E229" s="142" t="s">
        <v>447</v>
      </c>
      <c r="F229" s="143">
        <v>95160070108</v>
      </c>
      <c r="G229" s="144" t="s">
        <v>360</v>
      </c>
      <c r="H229" s="151" t="s">
        <v>439</v>
      </c>
      <c r="I229" s="145">
        <v>1893.35</v>
      </c>
      <c r="J229" s="152" t="s">
        <v>362</v>
      </c>
    </row>
    <row r="230" spans="1:10" ht="47.25">
      <c r="A230" s="235"/>
      <c r="B230" s="235"/>
      <c r="C230" s="140">
        <v>81</v>
      </c>
      <c r="D230" s="148" t="s">
        <v>448</v>
      </c>
      <c r="E230" s="142" t="s">
        <v>354</v>
      </c>
      <c r="F230" s="143">
        <v>95131440109</v>
      </c>
      <c r="G230" s="144" t="s">
        <v>360</v>
      </c>
      <c r="H230" s="151" t="s">
        <v>439</v>
      </c>
      <c r="I230" s="145">
        <v>2016.8</v>
      </c>
      <c r="J230" s="152" t="s">
        <v>362</v>
      </c>
    </row>
    <row r="231" spans="1:10" ht="47.25">
      <c r="A231" s="235"/>
      <c r="B231" s="235"/>
      <c r="C231" s="140">
        <v>82</v>
      </c>
      <c r="D231" s="148" t="s">
        <v>449</v>
      </c>
      <c r="E231" s="142" t="s">
        <v>450</v>
      </c>
      <c r="F231" s="143">
        <v>95159930106</v>
      </c>
      <c r="G231" s="144" t="s">
        <v>360</v>
      </c>
      <c r="H231" s="151" t="s">
        <v>439</v>
      </c>
      <c r="I231" s="156">
        <v>2328.9</v>
      </c>
      <c r="J231" s="152" t="s">
        <v>362</v>
      </c>
    </row>
    <row r="232" spans="1:10" ht="47.25">
      <c r="A232" s="235"/>
      <c r="B232" s="235"/>
      <c r="C232" s="140">
        <v>83</v>
      </c>
      <c r="D232" s="148" t="s">
        <v>451</v>
      </c>
      <c r="E232" s="142" t="s">
        <v>452</v>
      </c>
      <c r="F232" s="154">
        <v>95160050100</v>
      </c>
      <c r="G232" s="144" t="s">
        <v>360</v>
      </c>
      <c r="H232" s="151" t="s">
        <v>439</v>
      </c>
      <c r="I232" s="145">
        <v>2062</v>
      </c>
      <c r="J232" s="152" t="s">
        <v>362</v>
      </c>
    </row>
    <row r="233" spans="1:10" ht="47.25">
      <c r="A233" s="235"/>
      <c r="B233" s="235"/>
      <c r="C233" s="140">
        <v>84</v>
      </c>
      <c r="D233" s="148" t="s">
        <v>453</v>
      </c>
      <c r="E233" s="142" t="s">
        <v>419</v>
      </c>
      <c r="F233" s="154">
        <v>95160130100</v>
      </c>
      <c r="G233" s="144" t="s">
        <v>360</v>
      </c>
      <c r="H233" s="151" t="s">
        <v>439</v>
      </c>
      <c r="I233" s="145">
        <v>2921.85</v>
      </c>
      <c r="J233" s="152" t="s">
        <v>362</v>
      </c>
    </row>
    <row r="234" spans="1:10" ht="47.25">
      <c r="A234" s="235"/>
      <c r="B234" s="235"/>
      <c r="C234" s="140">
        <v>85</v>
      </c>
      <c r="D234" s="148" t="s">
        <v>454</v>
      </c>
      <c r="E234" s="142" t="s">
        <v>455</v>
      </c>
      <c r="F234" s="154">
        <v>95160180105</v>
      </c>
      <c r="G234" s="144" t="s">
        <v>360</v>
      </c>
      <c r="H234" s="151" t="s">
        <v>439</v>
      </c>
      <c r="I234" s="145">
        <v>1648.9</v>
      </c>
      <c r="J234" s="152" t="s">
        <v>362</v>
      </c>
    </row>
    <row r="235" spans="1:10" ht="47.25">
      <c r="A235" s="235"/>
      <c r="B235" s="235"/>
      <c r="C235" s="140">
        <v>86</v>
      </c>
      <c r="D235" s="148" t="s">
        <v>456</v>
      </c>
      <c r="E235" s="142" t="s">
        <v>457</v>
      </c>
      <c r="F235" s="154">
        <v>95160090106</v>
      </c>
      <c r="G235" s="144" t="s">
        <v>360</v>
      </c>
      <c r="H235" s="151" t="s">
        <v>439</v>
      </c>
      <c r="I235" s="145">
        <v>906</v>
      </c>
      <c r="J235" s="152" t="s">
        <v>362</v>
      </c>
    </row>
    <row r="236" spans="1:10" ht="173.25">
      <c r="A236" s="235"/>
      <c r="B236" s="235"/>
      <c r="C236" s="140">
        <v>87</v>
      </c>
      <c r="D236" s="148" t="s">
        <v>358</v>
      </c>
      <c r="E236" s="149" t="s">
        <v>359</v>
      </c>
      <c r="F236" s="143">
        <v>80042790107</v>
      </c>
      <c r="G236" s="144" t="s">
        <v>458</v>
      </c>
      <c r="H236" s="144" t="s">
        <v>459</v>
      </c>
      <c r="I236" s="156">
        <v>4133.08</v>
      </c>
      <c r="J236" s="152" t="s">
        <v>362</v>
      </c>
    </row>
    <row r="237" spans="1:10" ht="173.25">
      <c r="A237" s="235"/>
      <c r="B237" s="235"/>
      <c r="C237" s="140">
        <v>88</v>
      </c>
      <c r="D237" s="148" t="s">
        <v>363</v>
      </c>
      <c r="E237" s="142" t="s">
        <v>441</v>
      </c>
      <c r="F237" s="143">
        <v>80049030101</v>
      </c>
      <c r="G237" s="144" t="s">
        <v>458</v>
      </c>
      <c r="H237" s="144" t="s">
        <v>459</v>
      </c>
      <c r="I237" s="156">
        <v>3977.86</v>
      </c>
      <c r="J237" s="152" t="s">
        <v>362</v>
      </c>
    </row>
    <row r="238" spans="1:10" ht="173.25">
      <c r="A238" s="235"/>
      <c r="B238" s="235"/>
      <c r="C238" s="140">
        <v>89</v>
      </c>
      <c r="D238" s="148" t="s">
        <v>365</v>
      </c>
      <c r="E238" s="149" t="s">
        <v>366</v>
      </c>
      <c r="F238" s="143">
        <v>80049110101</v>
      </c>
      <c r="G238" s="144" t="s">
        <v>458</v>
      </c>
      <c r="H238" s="144" t="s">
        <v>459</v>
      </c>
      <c r="I238" s="156">
        <v>3822.91</v>
      </c>
      <c r="J238" s="152" t="s">
        <v>362</v>
      </c>
    </row>
    <row r="239" spans="1:10" ht="173.25">
      <c r="A239" s="235"/>
      <c r="B239" s="235"/>
      <c r="C239" s="140">
        <v>90</v>
      </c>
      <c r="D239" s="148" t="s">
        <v>343</v>
      </c>
      <c r="E239" s="149" t="s">
        <v>344</v>
      </c>
      <c r="F239" s="143">
        <v>80156960108</v>
      </c>
      <c r="G239" s="144" t="s">
        <v>458</v>
      </c>
      <c r="H239" s="144" t="s">
        <v>459</v>
      </c>
      <c r="I239" s="156">
        <v>3401.47</v>
      </c>
      <c r="J239" s="152" t="s">
        <v>362</v>
      </c>
    </row>
    <row r="240" spans="1:10" ht="173.25">
      <c r="A240" s="235"/>
      <c r="B240" s="235"/>
      <c r="C240" s="140">
        <v>91</v>
      </c>
      <c r="D240" s="148" t="s">
        <v>330</v>
      </c>
      <c r="E240" s="149" t="s">
        <v>331</v>
      </c>
      <c r="F240" s="143">
        <v>80049650106</v>
      </c>
      <c r="G240" s="144" t="s">
        <v>458</v>
      </c>
      <c r="H240" s="144" t="s">
        <v>459</v>
      </c>
      <c r="I240" s="156">
        <v>4212.9</v>
      </c>
      <c r="J240" s="152" t="s">
        <v>362</v>
      </c>
    </row>
    <row r="241" spans="1:10" ht="173.25">
      <c r="A241" s="235"/>
      <c r="B241" s="235"/>
      <c r="C241" s="140">
        <v>92</v>
      </c>
      <c r="D241" s="148" t="s">
        <v>367</v>
      </c>
      <c r="E241" s="149" t="s">
        <v>368</v>
      </c>
      <c r="F241" s="143">
        <v>80051010108</v>
      </c>
      <c r="G241" s="144" t="s">
        <v>458</v>
      </c>
      <c r="H241" s="144" t="s">
        <v>459</v>
      </c>
      <c r="I241" s="156">
        <v>4280.34</v>
      </c>
      <c r="J241" s="152" t="s">
        <v>362</v>
      </c>
    </row>
    <row r="242" spans="1:10" ht="173.25">
      <c r="A242" s="235"/>
      <c r="B242" s="235"/>
      <c r="C242" s="140">
        <v>93</v>
      </c>
      <c r="D242" s="148" t="s">
        <v>369</v>
      </c>
      <c r="E242" s="149" t="s">
        <v>370</v>
      </c>
      <c r="F242" s="143">
        <v>80050110107</v>
      </c>
      <c r="G242" s="144" t="s">
        <v>458</v>
      </c>
      <c r="H242" s="144" t="s">
        <v>459</v>
      </c>
      <c r="I242" s="156">
        <v>3713.21</v>
      </c>
      <c r="J242" s="152" t="s">
        <v>362</v>
      </c>
    </row>
    <row r="243" spans="1:10" ht="173.25">
      <c r="A243" s="235"/>
      <c r="B243" s="235"/>
      <c r="C243" s="140">
        <v>94</v>
      </c>
      <c r="D243" s="148" t="s">
        <v>371</v>
      </c>
      <c r="E243" s="149" t="s">
        <v>372</v>
      </c>
      <c r="F243" s="143">
        <v>80158810103</v>
      </c>
      <c r="G243" s="144" t="s">
        <v>458</v>
      </c>
      <c r="H243" s="144" t="s">
        <v>459</v>
      </c>
      <c r="I243" s="156">
        <v>3553.3</v>
      </c>
      <c r="J243" s="152" t="s">
        <v>362</v>
      </c>
    </row>
    <row r="244" spans="1:10" ht="173.25">
      <c r="A244" s="235"/>
      <c r="B244" s="235"/>
      <c r="C244" s="140">
        <v>95</v>
      </c>
      <c r="D244" s="148" t="s">
        <v>333</v>
      </c>
      <c r="E244" s="149" t="s">
        <v>334</v>
      </c>
      <c r="F244" s="143">
        <v>80043350109</v>
      </c>
      <c r="G244" s="144" t="s">
        <v>458</v>
      </c>
      <c r="H244" s="144" t="s">
        <v>459</v>
      </c>
      <c r="I244" s="156">
        <v>3811.3</v>
      </c>
      <c r="J244" s="152" t="s">
        <v>362</v>
      </c>
    </row>
    <row r="245" spans="1:10" ht="173.25">
      <c r="A245" s="235"/>
      <c r="B245" s="235"/>
      <c r="C245" s="140">
        <v>96</v>
      </c>
      <c r="D245" s="148" t="s">
        <v>373</v>
      </c>
      <c r="E245" s="149" t="s">
        <v>374</v>
      </c>
      <c r="F245" s="143">
        <v>80047150109</v>
      </c>
      <c r="G245" s="144" t="s">
        <v>458</v>
      </c>
      <c r="H245" s="144" t="s">
        <v>459</v>
      </c>
      <c r="I245" s="156">
        <v>3599.21</v>
      </c>
      <c r="J245" s="152" t="s">
        <v>362</v>
      </c>
    </row>
    <row r="246" spans="1:10" ht="173.25">
      <c r="A246" s="235"/>
      <c r="B246" s="235"/>
      <c r="C246" s="140">
        <v>97</v>
      </c>
      <c r="D246" s="148" t="s">
        <v>335</v>
      </c>
      <c r="E246" s="149" t="s">
        <v>336</v>
      </c>
      <c r="F246" s="143">
        <v>80066630106</v>
      </c>
      <c r="G246" s="144" t="s">
        <v>458</v>
      </c>
      <c r="H246" s="144" t="s">
        <v>459</v>
      </c>
      <c r="I246" s="156">
        <v>4009.3</v>
      </c>
      <c r="J246" s="152" t="s">
        <v>362</v>
      </c>
    </row>
    <row r="247" spans="1:10" ht="173.25">
      <c r="A247" s="235"/>
      <c r="B247" s="235"/>
      <c r="C247" s="140">
        <v>98</v>
      </c>
      <c r="D247" s="148" t="s">
        <v>376</v>
      </c>
      <c r="E247" s="157" t="s">
        <v>377</v>
      </c>
      <c r="F247" s="143">
        <v>80048990107</v>
      </c>
      <c r="G247" s="144" t="s">
        <v>458</v>
      </c>
      <c r="H247" s="144" t="s">
        <v>459</v>
      </c>
      <c r="I247" s="156">
        <v>3428.21</v>
      </c>
      <c r="J247" s="152" t="s">
        <v>362</v>
      </c>
    </row>
    <row r="248" spans="1:10" ht="173.25">
      <c r="A248" s="235"/>
      <c r="B248" s="235"/>
      <c r="C248" s="140">
        <v>99</v>
      </c>
      <c r="D248" s="148" t="s">
        <v>337</v>
      </c>
      <c r="E248" s="142" t="s">
        <v>338</v>
      </c>
      <c r="F248" s="143">
        <v>95113040109</v>
      </c>
      <c r="G248" s="144" t="s">
        <v>458</v>
      </c>
      <c r="H248" s="144" t="s">
        <v>459</v>
      </c>
      <c r="I248" s="156">
        <v>4347.52</v>
      </c>
      <c r="J248" s="152" t="s">
        <v>362</v>
      </c>
    </row>
    <row r="249" spans="1:10" ht="173.25">
      <c r="A249" s="235"/>
      <c r="B249" s="235"/>
      <c r="C249" s="140">
        <v>100</v>
      </c>
      <c r="D249" s="148" t="s">
        <v>348</v>
      </c>
      <c r="E249" s="142" t="s">
        <v>460</v>
      </c>
      <c r="F249" s="143">
        <v>95131390106</v>
      </c>
      <c r="G249" s="144" t="s">
        <v>458</v>
      </c>
      <c r="H249" s="144" t="s">
        <v>459</v>
      </c>
      <c r="I249" s="156">
        <v>3693.12</v>
      </c>
      <c r="J249" s="152" t="s">
        <v>362</v>
      </c>
    </row>
    <row r="250" spans="1:10" ht="173.25">
      <c r="A250" s="235"/>
      <c r="B250" s="235"/>
      <c r="C250" s="140">
        <v>101</v>
      </c>
      <c r="D250" s="148" t="s">
        <v>378</v>
      </c>
      <c r="E250" s="158" t="s">
        <v>461</v>
      </c>
      <c r="F250" s="143">
        <v>95131430100</v>
      </c>
      <c r="G250" s="144" t="s">
        <v>458</v>
      </c>
      <c r="H250" s="144" t="s">
        <v>459</v>
      </c>
      <c r="I250" s="156">
        <v>3495.78</v>
      </c>
      <c r="J250" s="152" t="s">
        <v>362</v>
      </c>
    </row>
    <row r="251" spans="1:10" ht="173.25">
      <c r="A251" s="235"/>
      <c r="B251" s="235"/>
      <c r="C251" s="140">
        <v>102</v>
      </c>
      <c r="D251" s="148" t="s">
        <v>379</v>
      </c>
      <c r="E251" s="159" t="s">
        <v>462</v>
      </c>
      <c r="F251" s="143">
        <v>80049430103</v>
      </c>
      <c r="G251" s="144" t="s">
        <v>458</v>
      </c>
      <c r="H251" s="144" t="s">
        <v>459</v>
      </c>
      <c r="I251" s="156">
        <v>3789.25</v>
      </c>
      <c r="J251" s="152" t="s">
        <v>362</v>
      </c>
    </row>
    <row r="252" spans="1:10" ht="173.25">
      <c r="A252" s="235"/>
      <c r="B252" s="235"/>
      <c r="C252" s="140">
        <v>103</v>
      </c>
      <c r="D252" s="148" t="s">
        <v>381</v>
      </c>
      <c r="E252" s="142" t="s">
        <v>328</v>
      </c>
      <c r="F252" s="143">
        <v>80047390101</v>
      </c>
      <c r="G252" s="144" t="s">
        <v>458</v>
      </c>
      <c r="H252" s="144" t="s">
        <v>459</v>
      </c>
      <c r="I252" s="156">
        <v>4025.34</v>
      </c>
      <c r="J252" s="152" t="s">
        <v>362</v>
      </c>
    </row>
    <row r="253" spans="1:10" ht="173.25">
      <c r="A253" s="235"/>
      <c r="B253" s="235"/>
      <c r="C253" s="140">
        <v>104</v>
      </c>
      <c r="D253" s="148" t="s">
        <v>382</v>
      </c>
      <c r="E253" s="142" t="s">
        <v>383</v>
      </c>
      <c r="F253" s="143">
        <v>95131830101</v>
      </c>
      <c r="G253" s="144" t="s">
        <v>458</v>
      </c>
      <c r="H253" s="144" t="s">
        <v>459</v>
      </c>
      <c r="I253" s="156">
        <v>3999.12</v>
      </c>
      <c r="J253" s="152" t="s">
        <v>362</v>
      </c>
    </row>
    <row r="254" spans="1:10" ht="173.25">
      <c r="A254" s="235"/>
      <c r="B254" s="235"/>
      <c r="C254" s="140">
        <v>105</v>
      </c>
      <c r="D254" s="148" t="s">
        <v>384</v>
      </c>
      <c r="E254" s="158" t="s">
        <v>385</v>
      </c>
      <c r="F254" s="143">
        <v>80048510103</v>
      </c>
      <c r="G254" s="144" t="s">
        <v>458</v>
      </c>
      <c r="H254" s="144" t="s">
        <v>459</v>
      </c>
      <c r="I254" s="156">
        <v>4396.17</v>
      </c>
      <c r="J254" s="152" t="s">
        <v>362</v>
      </c>
    </row>
    <row r="255" spans="1:10" ht="173.25">
      <c r="A255" s="235"/>
      <c r="B255" s="235"/>
      <c r="C255" s="140">
        <v>106</v>
      </c>
      <c r="D255" s="148" t="s">
        <v>386</v>
      </c>
      <c r="E255" s="160" t="s">
        <v>387</v>
      </c>
      <c r="F255" s="143">
        <v>95131520108</v>
      </c>
      <c r="G255" s="144" t="s">
        <v>458</v>
      </c>
      <c r="H255" s="144" t="s">
        <v>459</v>
      </c>
      <c r="I255" s="156">
        <v>3698.99</v>
      </c>
      <c r="J255" s="152" t="s">
        <v>362</v>
      </c>
    </row>
    <row r="256" spans="1:10" ht="173.25">
      <c r="A256" s="235"/>
      <c r="B256" s="235"/>
      <c r="C256" s="140">
        <v>107</v>
      </c>
      <c r="D256" s="148" t="s">
        <v>388</v>
      </c>
      <c r="E256" s="157" t="s">
        <v>463</v>
      </c>
      <c r="F256" s="143">
        <v>95131510109</v>
      </c>
      <c r="G256" s="144" t="s">
        <v>458</v>
      </c>
      <c r="H256" s="144" t="s">
        <v>459</v>
      </c>
      <c r="I256" s="156">
        <v>3902.47</v>
      </c>
      <c r="J256" s="152" t="s">
        <v>362</v>
      </c>
    </row>
    <row r="257" spans="1:10" ht="173.25">
      <c r="A257" s="235"/>
      <c r="B257" s="235"/>
      <c r="C257" s="140">
        <v>108</v>
      </c>
      <c r="D257" s="148" t="s">
        <v>390</v>
      </c>
      <c r="E257" s="142" t="s">
        <v>391</v>
      </c>
      <c r="F257" s="143">
        <v>95130870108</v>
      </c>
      <c r="G257" s="144" t="s">
        <v>458</v>
      </c>
      <c r="H257" s="144" t="s">
        <v>459</v>
      </c>
      <c r="I257" s="156">
        <v>3364.43</v>
      </c>
      <c r="J257" s="152" t="s">
        <v>362</v>
      </c>
    </row>
    <row r="258" spans="1:10" ht="173.25">
      <c r="A258" s="235"/>
      <c r="B258" s="235"/>
      <c r="C258" s="140">
        <v>109</v>
      </c>
      <c r="D258" s="148" t="s">
        <v>339</v>
      </c>
      <c r="E258" s="142" t="s">
        <v>340</v>
      </c>
      <c r="F258" s="143">
        <v>95131670101</v>
      </c>
      <c r="G258" s="144" t="s">
        <v>458</v>
      </c>
      <c r="H258" s="144" t="s">
        <v>459</v>
      </c>
      <c r="I258" s="156">
        <v>4101.78</v>
      </c>
      <c r="J258" s="152" t="s">
        <v>362</v>
      </c>
    </row>
    <row r="259" spans="1:10" ht="173.25">
      <c r="A259" s="235"/>
      <c r="B259" s="235"/>
      <c r="C259" s="140">
        <v>110</v>
      </c>
      <c r="D259" s="148" t="s">
        <v>351</v>
      </c>
      <c r="E259" s="142" t="s">
        <v>392</v>
      </c>
      <c r="F259" s="143">
        <v>95022130108</v>
      </c>
      <c r="G259" s="144" t="s">
        <v>458</v>
      </c>
      <c r="H259" s="144" t="s">
        <v>459</v>
      </c>
      <c r="I259" s="156">
        <v>4047.13</v>
      </c>
      <c r="J259" s="152" t="s">
        <v>362</v>
      </c>
    </row>
    <row r="260" spans="1:10" ht="173.25">
      <c r="A260" s="235"/>
      <c r="B260" s="235"/>
      <c r="C260" s="140">
        <v>111</v>
      </c>
      <c r="D260" s="148" t="s">
        <v>393</v>
      </c>
      <c r="E260" s="142" t="s">
        <v>394</v>
      </c>
      <c r="F260" s="143">
        <v>95061980108</v>
      </c>
      <c r="G260" s="144" t="s">
        <v>458</v>
      </c>
      <c r="H260" s="144" t="s">
        <v>459</v>
      </c>
      <c r="I260" s="156">
        <v>3358.69</v>
      </c>
      <c r="J260" s="152" t="s">
        <v>362</v>
      </c>
    </row>
    <row r="261" spans="1:10" ht="173.25">
      <c r="A261" s="235"/>
      <c r="B261" s="235"/>
      <c r="C261" s="140">
        <v>112</v>
      </c>
      <c r="D261" s="148" t="s">
        <v>395</v>
      </c>
      <c r="E261" s="142" t="s">
        <v>396</v>
      </c>
      <c r="F261" s="154">
        <v>95131310104</v>
      </c>
      <c r="G261" s="144" t="s">
        <v>458</v>
      </c>
      <c r="H261" s="144" t="s">
        <v>459</v>
      </c>
      <c r="I261" s="156">
        <v>3819.25</v>
      </c>
      <c r="J261" s="152" t="s">
        <v>362</v>
      </c>
    </row>
    <row r="262" spans="1:10" ht="173.25">
      <c r="A262" s="235"/>
      <c r="B262" s="235"/>
      <c r="C262" s="140">
        <v>113</v>
      </c>
      <c r="D262" s="148" t="s">
        <v>397</v>
      </c>
      <c r="E262" s="158" t="s">
        <v>398</v>
      </c>
      <c r="F262" s="143">
        <v>95130650104</v>
      </c>
      <c r="G262" s="144" t="s">
        <v>458</v>
      </c>
      <c r="H262" s="144" t="s">
        <v>459</v>
      </c>
      <c r="I262" s="156">
        <v>3436.69</v>
      </c>
      <c r="J262" s="152" t="s">
        <v>362</v>
      </c>
    </row>
    <row r="263" spans="1:10" ht="173.25">
      <c r="A263" s="235"/>
      <c r="B263" s="235"/>
      <c r="C263" s="140">
        <v>114</v>
      </c>
      <c r="D263" s="148" t="s">
        <v>353</v>
      </c>
      <c r="E263" s="160" t="s">
        <v>354</v>
      </c>
      <c r="F263" s="143">
        <v>95131440109</v>
      </c>
      <c r="G263" s="144" t="s">
        <v>458</v>
      </c>
      <c r="H263" s="144" t="s">
        <v>459</v>
      </c>
      <c r="I263" s="156">
        <v>3280.17</v>
      </c>
      <c r="J263" s="152" t="s">
        <v>362</v>
      </c>
    </row>
    <row r="264" spans="1:10" ht="173.25">
      <c r="A264" s="235"/>
      <c r="B264" s="235"/>
      <c r="C264" s="140">
        <v>115</v>
      </c>
      <c r="D264" s="148" t="s">
        <v>399</v>
      </c>
      <c r="E264" s="159" t="s">
        <v>400</v>
      </c>
      <c r="F264" s="143">
        <v>80052750108</v>
      </c>
      <c r="G264" s="144" t="s">
        <v>458</v>
      </c>
      <c r="H264" s="144" t="s">
        <v>459</v>
      </c>
      <c r="I264" s="156">
        <v>3540</v>
      </c>
      <c r="J264" s="152" t="s">
        <v>362</v>
      </c>
    </row>
    <row r="265" spans="1:10" ht="173.25">
      <c r="A265" s="235"/>
      <c r="B265" s="235"/>
      <c r="C265" s="140">
        <v>116</v>
      </c>
      <c r="D265" s="148" t="s">
        <v>401</v>
      </c>
      <c r="E265" s="142" t="s">
        <v>402</v>
      </c>
      <c r="F265" s="143">
        <v>80049830104</v>
      </c>
      <c r="G265" s="144" t="s">
        <v>458</v>
      </c>
      <c r="H265" s="144" t="s">
        <v>459</v>
      </c>
      <c r="I265" s="156">
        <v>3791.99</v>
      </c>
      <c r="J265" s="152" t="s">
        <v>362</v>
      </c>
    </row>
    <row r="266" spans="1:10" ht="173.25">
      <c r="A266" s="235"/>
      <c r="B266" s="235"/>
      <c r="C266" s="140">
        <v>117</v>
      </c>
      <c r="D266" s="148" t="s">
        <v>403</v>
      </c>
      <c r="E266" s="142" t="s">
        <v>404</v>
      </c>
      <c r="F266" s="143">
        <v>80050590100</v>
      </c>
      <c r="G266" s="144" t="s">
        <v>458</v>
      </c>
      <c r="H266" s="144" t="s">
        <v>459</v>
      </c>
      <c r="I266" s="156">
        <v>3557.47</v>
      </c>
      <c r="J266" s="152" t="s">
        <v>362</v>
      </c>
    </row>
    <row r="267" spans="1:10" ht="173.25">
      <c r="A267" s="235"/>
      <c r="B267" s="235"/>
      <c r="C267" s="140">
        <v>118</v>
      </c>
      <c r="D267" s="148" t="s">
        <v>355</v>
      </c>
      <c r="E267" s="142" t="s">
        <v>321</v>
      </c>
      <c r="F267" s="143">
        <v>92020560105</v>
      </c>
      <c r="G267" s="144" t="s">
        <v>458</v>
      </c>
      <c r="H267" s="144" t="s">
        <v>459</v>
      </c>
      <c r="I267" s="156">
        <v>3584.08</v>
      </c>
      <c r="J267" s="152" t="s">
        <v>362</v>
      </c>
    </row>
    <row r="268" spans="1:10" ht="173.25">
      <c r="A268" s="235"/>
      <c r="B268" s="235"/>
      <c r="C268" s="140">
        <v>119</v>
      </c>
      <c r="D268" s="148" t="s">
        <v>405</v>
      </c>
      <c r="E268" s="142" t="s">
        <v>406</v>
      </c>
      <c r="F268" s="143">
        <v>80096950102</v>
      </c>
      <c r="G268" s="144" t="s">
        <v>458</v>
      </c>
      <c r="H268" s="144" t="s">
        <v>459</v>
      </c>
      <c r="I268" s="156">
        <v>3299.87</v>
      </c>
      <c r="J268" s="152" t="s">
        <v>362</v>
      </c>
    </row>
    <row r="269" spans="1:10" ht="173.25">
      <c r="A269" s="235"/>
      <c r="B269" s="235"/>
      <c r="C269" s="140">
        <v>120</v>
      </c>
      <c r="D269" s="148" t="s">
        <v>407</v>
      </c>
      <c r="E269" s="158" t="s">
        <v>408</v>
      </c>
      <c r="F269" s="143">
        <v>80049610100</v>
      </c>
      <c r="G269" s="144" t="s">
        <v>458</v>
      </c>
      <c r="H269" s="144" t="s">
        <v>459</v>
      </c>
      <c r="I269" s="156">
        <v>4427.6</v>
      </c>
      <c r="J269" s="152" t="s">
        <v>362</v>
      </c>
    </row>
    <row r="270" spans="1:10" ht="173.25">
      <c r="A270" s="235"/>
      <c r="B270" s="235"/>
      <c r="C270" s="140">
        <v>121</v>
      </c>
      <c r="D270" s="148" t="s">
        <v>409</v>
      </c>
      <c r="E270" s="160" t="s">
        <v>410</v>
      </c>
      <c r="F270" s="154">
        <v>80047410107</v>
      </c>
      <c r="G270" s="144" t="s">
        <v>458</v>
      </c>
      <c r="H270" s="144" t="s">
        <v>459</v>
      </c>
      <c r="I270" s="156">
        <v>3982.3</v>
      </c>
      <c r="J270" s="152" t="s">
        <v>362</v>
      </c>
    </row>
    <row r="271" spans="1:10" ht="173.25">
      <c r="A271" s="235"/>
      <c r="B271" s="235"/>
      <c r="C271" s="140">
        <v>122</v>
      </c>
      <c r="D271" s="148" t="s">
        <v>356</v>
      </c>
      <c r="E271" s="160" t="s">
        <v>357</v>
      </c>
      <c r="F271" s="143">
        <v>95131650103</v>
      </c>
      <c r="G271" s="144" t="s">
        <v>458</v>
      </c>
      <c r="H271" s="144" t="s">
        <v>459</v>
      </c>
      <c r="I271" s="156">
        <v>3466.69</v>
      </c>
      <c r="J271" s="152" t="s">
        <v>362</v>
      </c>
    </row>
    <row r="272" spans="1:10" ht="173.25">
      <c r="A272" s="235"/>
      <c r="B272" s="235"/>
      <c r="C272" s="140">
        <v>123</v>
      </c>
      <c r="D272" s="148" t="s">
        <v>411</v>
      </c>
      <c r="E272" s="160" t="s">
        <v>412</v>
      </c>
      <c r="F272" s="154">
        <v>95131680100</v>
      </c>
      <c r="G272" s="144" t="s">
        <v>458</v>
      </c>
      <c r="H272" s="144" t="s">
        <v>459</v>
      </c>
      <c r="I272" s="156">
        <v>3943.17</v>
      </c>
      <c r="J272" s="152" t="s">
        <v>362</v>
      </c>
    </row>
    <row r="273" spans="1:10" ht="173.25">
      <c r="A273" s="235"/>
      <c r="B273" s="235"/>
      <c r="C273" s="140">
        <v>124</v>
      </c>
      <c r="D273" s="148" t="s">
        <v>413</v>
      </c>
      <c r="E273" s="160" t="s">
        <v>414</v>
      </c>
      <c r="F273" s="143">
        <v>80048190104</v>
      </c>
      <c r="G273" s="144" t="s">
        <v>458</v>
      </c>
      <c r="H273" s="144" t="s">
        <v>459</v>
      </c>
      <c r="I273" s="156">
        <v>4454.08</v>
      </c>
      <c r="J273" s="152" t="s">
        <v>362</v>
      </c>
    </row>
    <row r="274" spans="1:10" ht="173.25">
      <c r="A274" s="235"/>
      <c r="B274" s="235"/>
      <c r="C274" s="140">
        <v>125</v>
      </c>
      <c r="D274" s="148" t="s">
        <v>341</v>
      </c>
      <c r="E274" s="160" t="s">
        <v>342</v>
      </c>
      <c r="F274" s="143">
        <v>95062650106</v>
      </c>
      <c r="G274" s="144" t="s">
        <v>458</v>
      </c>
      <c r="H274" s="144" t="s">
        <v>459</v>
      </c>
      <c r="I274" s="156">
        <v>3577.82</v>
      </c>
      <c r="J274" s="152" t="s">
        <v>362</v>
      </c>
    </row>
    <row r="275" spans="1:10" ht="173.25">
      <c r="A275" s="235"/>
      <c r="B275" s="235"/>
      <c r="C275" s="140">
        <v>126</v>
      </c>
      <c r="D275" s="148" t="s">
        <v>416</v>
      </c>
      <c r="E275" s="160" t="s">
        <v>417</v>
      </c>
      <c r="F275" s="143">
        <v>95132110107</v>
      </c>
      <c r="G275" s="144" t="s">
        <v>458</v>
      </c>
      <c r="H275" s="144" t="s">
        <v>459</v>
      </c>
      <c r="I275" s="156">
        <v>4098.91</v>
      </c>
      <c r="J275" s="152" t="s">
        <v>362</v>
      </c>
    </row>
    <row r="276" spans="1:10" ht="173.25">
      <c r="A276" s="235"/>
      <c r="B276" s="235"/>
      <c r="C276" s="140">
        <v>127</v>
      </c>
      <c r="D276" s="148" t="s">
        <v>418</v>
      </c>
      <c r="E276" s="160" t="s">
        <v>419</v>
      </c>
      <c r="F276" s="143">
        <v>80050350109</v>
      </c>
      <c r="G276" s="144" t="s">
        <v>458</v>
      </c>
      <c r="H276" s="144" t="s">
        <v>459</v>
      </c>
      <c r="I276" s="156">
        <v>3251.08</v>
      </c>
      <c r="J276" s="152" t="s">
        <v>362</v>
      </c>
    </row>
    <row r="277" spans="1:10" ht="173.25">
      <c r="A277" s="235"/>
      <c r="B277" s="235"/>
      <c r="C277" s="140">
        <v>128</v>
      </c>
      <c r="D277" s="148" t="s">
        <v>420</v>
      </c>
      <c r="E277" s="157" t="s">
        <v>334</v>
      </c>
      <c r="F277" s="143">
        <v>95084100106</v>
      </c>
      <c r="G277" s="144" t="s">
        <v>458</v>
      </c>
      <c r="H277" s="144" t="s">
        <v>459</v>
      </c>
      <c r="I277" s="156">
        <v>4003.43</v>
      </c>
      <c r="J277" s="152" t="s">
        <v>362</v>
      </c>
    </row>
    <row r="278" spans="1:10" ht="173.25">
      <c r="A278" s="235"/>
      <c r="B278" s="235"/>
      <c r="C278" s="140">
        <v>129</v>
      </c>
      <c r="D278" s="148" t="s">
        <v>421</v>
      </c>
      <c r="E278" s="157" t="s">
        <v>422</v>
      </c>
      <c r="F278" s="143">
        <v>95062490107</v>
      </c>
      <c r="G278" s="144" t="s">
        <v>458</v>
      </c>
      <c r="H278" s="144" t="s">
        <v>459</v>
      </c>
      <c r="I278" s="156">
        <v>3123.65</v>
      </c>
      <c r="J278" s="152" t="s">
        <v>362</v>
      </c>
    </row>
    <row r="279" spans="1:10" ht="173.25">
      <c r="A279" s="235"/>
      <c r="B279" s="235"/>
      <c r="C279" s="140">
        <v>130</v>
      </c>
      <c r="D279" s="148" t="s">
        <v>423</v>
      </c>
      <c r="E279" s="157" t="s">
        <v>424</v>
      </c>
      <c r="F279" s="143">
        <v>95062420104</v>
      </c>
      <c r="G279" s="144" t="s">
        <v>458</v>
      </c>
      <c r="H279" s="144" t="s">
        <v>459</v>
      </c>
      <c r="I279" s="156">
        <v>3130</v>
      </c>
      <c r="J279" s="152" t="s">
        <v>362</v>
      </c>
    </row>
    <row r="280" spans="1:10" ht="173.25">
      <c r="A280" s="235"/>
      <c r="B280" s="235"/>
      <c r="C280" s="140">
        <v>131</v>
      </c>
      <c r="D280" s="148" t="s">
        <v>425</v>
      </c>
      <c r="E280" s="157" t="s">
        <v>426</v>
      </c>
      <c r="F280" s="143">
        <v>95062060108</v>
      </c>
      <c r="G280" s="144" t="s">
        <v>458</v>
      </c>
      <c r="H280" s="144" t="s">
        <v>459</v>
      </c>
      <c r="I280" s="156">
        <v>3156</v>
      </c>
      <c r="J280" s="152" t="s">
        <v>362</v>
      </c>
    </row>
    <row r="281" spans="1:10" ht="173.25">
      <c r="A281" s="235"/>
      <c r="B281" s="235"/>
      <c r="C281" s="140">
        <v>132</v>
      </c>
      <c r="D281" s="148" t="s">
        <v>427</v>
      </c>
      <c r="E281" s="157" t="s">
        <v>428</v>
      </c>
      <c r="F281" s="143">
        <v>95062320106</v>
      </c>
      <c r="G281" s="144" t="s">
        <v>458</v>
      </c>
      <c r="H281" s="144" t="s">
        <v>459</v>
      </c>
      <c r="I281" s="156">
        <v>3266.08</v>
      </c>
      <c r="J281" s="152" t="s">
        <v>362</v>
      </c>
    </row>
    <row r="282" spans="1:10" ht="173.25">
      <c r="A282" s="235"/>
      <c r="B282" s="235"/>
      <c r="C282" s="140">
        <v>133</v>
      </c>
      <c r="D282" s="148" t="s">
        <v>429</v>
      </c>
      <c r="E282" s="157" t="s">
        <v>430</v>
      </c>
      <c r="F282" s="143">
        <v>80055670105</v>
      </c>
      <c r="G282" s="144" t="s">
        <v>458</v>
      </c>
      <c r="H282" s="144" t="s">
        <v>459</v>
      </c>
      <c r="I282" s="156">
        <v>3740.61</v>
      </c>
      <c r="J282" s="152" t="s">
        <v>362</v>
      </c>
    </row>
    <row r="283" spans="1:10" ht="173.25">
      <c r="A283" s="235"/>
      <c r="B283" s="235"/>
      <c r="C283" s="140">
        <v>134</v>
      </c>
      <c r="D283" s="148" t="s">
        <v>431</v>
      </c>
      <c r="E283" s="157" t="s">
        <v>432</v>
      </c>
      <c r="F283" s="143">
        <v>95049360100</v>
      </c>
      <c r="G283" s="144" t="s">
        <v>458</v>
      </c>
      <c r="H283" s="144" t="s">
        <v>459</v>
      </c>
      <c r="I283" s="156">
        <v>3225.52</v>
      </c>
      <c r="J283" s="152" t="s">
        <v>362</v>
      </c>
    </row>
    <row r="284" spans="1:10" ht="173.25">
      <c r="A284" s="235"/>
      <c r="B284" s="235"/>
      <c r="C284" s="140">
        <v>135</v>
      </c>
      <c r="D284" s="148" t="s">
        <v>433</v>
      </c>
      <c r="E284" s="157" t="s">
        <v>434</v>
      </c>
      <c r="F284" s="143">
        <v>95062260104</v>
      </c>
      <c r="G284" s="144" t="s">
        <v>458</v>
      </c>
      <c r="H284" s="144" t="s">
        <v>459</v>
      </c>
      <c r="I284" s="156">
        <v>3117</v>
      </c>
      <c r="J284" s="152" t="s">
        <v>362</v>
      </c>
    </row>
    <row r="285" spans="1:10" ht="173.25">
      <c r="A285" s="235"/>
      <c r="B285" s="235"/>
      <c r="C285" s="140">
        <v>136</v>
      </c>
      <c r="D285" s="148" t="s">
        <v>435</v>
      </c>
      <c r="E285" s="157" t="s">
        <v>436</v>
      </c>
      <c r="F285" s="143">
        <v>95049490105</v>
      </c>
      <c r="G285" s="144" t="s">
        <v>458</v>
      </c>
      <c r="H285" s="144" t="s">
        <v>459</v>
      </c>
      <c r="I285" s="156">
        <v>3873.65</v>
      </c>
      <c r="J285" s="152" t="s">
        <v>362</v>
      </c>
    </row>
    <row r="286" spans="1:10" ht="173.25">
      <c r="A286" s="235"/>
      <c r="B286" s="235"/>
      <c r="C286" s="140">
        <v>137</v>
      </c>
      <c r="D286" s="148" t="s">
        <v>437</v>
      </c>
      <c r="E286" s="157" t="s">
        <v>336</v>
      </c>
      <c r="F286" s="143">
        <v>80041350101</v>
      </c>
      <c r="G286" s="144" t="s">
        <v>458</v>
      </c>
      <c r="H286" s="144" t="s">
        <v>459</v>
      </c>
      <c r="I286" s="156">
        <v>3690</v>
      </c>
      <c r="J286" s="152" t="s">
        <v>362</v>
      </c>
    </row>
    <row r="287" spans="1:10" ht="204.75">
      <c r="A287" s="235"/>
      <c r="B287" s="235"/>
      <c r="C287" s="140">
        <v>138</v>
      </c>
      <c r="D287" s="148" t="s">
        <v>358</v>
      </c>
      <c r="E287" s="157" t="s">
        <v>359</v>
      </c>
      <c r="F287" s="143">
        <v>80042790107</v>
      </c>
      <c r="G287" s="144" t="s">
        <v>464</v>
      </c>
      <c r="H287" s="144" t="s">
        <v>465</v>
      </c>
      <c r="I287" s="156">
        <v>2729.98</v>
      </c>
      <c r="J287" s="142" t="s">
        <v>466</v>
      </c>
    </row>
    <row r="288" spans="1:10" ht="204.75">
      <c r="A288" s="235"/>
      <c r="B288" s="235"/>
      <c r="C288" s="140">
        <v>139</v>
      </c>
      <c r="D288" s="148" t="s">
        <v>363</v>
      </c>
      <c r="E288" s="157" t="s">
        <v>364</v>
      </c>
      <c r="F288" s="143">
        <v>80049030101</v>
      </c>
      <c r="G288" s="144" t="s">
        <v>464</v>
      </c>
      <c r="H288" s="144" t="s">
        <v>465</v>
      </c>
      <c r="I288" s="156">
        <v>2316.35</v>
      </c>
      <c r="J288" s="142" t="s">
        <v>467</v>
      </c>
    </row>
    <row r="289" spans="1:10" ht="204.75">
      <c r="A289" s="235"/>
      <c r="B289" s="235"/>
      <c r="C289" s="140">
        <v>140</v>
      </c>
      <c r="D289" s="148" t="s">
        <v>365</v>
      </c>
      <c r="E289" s="157" t="s">
        <v>366</v>
      </c>
      <c r="F289" s="143">
        <v>80049110101</v>
      </c>
      <c r="G289" s="144" t="s">
        <v>464</v>
      </c>
      <c r="H289" s="144" t="s">
        <v>465</v>
      </c>
      <c r="I289" s="156">
        <v>2812.71</v>
      </c>
      <c r="J289" s="142" t="s">
        <v>468</v>
      </c>
    </row>
    <row r="290" spans="1:10" ht="204.75">
      <c r="A290" s="235"/>
      <c r="B290" s="235"/>
      <c r="C290" s="140">
        <v>141</v>
      </c>
      <c r="D290" s="148" t="s">
        <v>343</v>
      </c>
      <c r="E290" s="157" t="s">
        <v>344</v>
      </c>
      <c r="F290" s="143">
        <v>80156960108</v>
      </c>
      <c r="G290" s="144" t="s">
        <v>464</v>
      </c>
      <c r="H290" s="144" t="s">
        <v>465</v>
      </c>
      <c r="I290" s="156">
        <v>2233.62</v>
      </c>
      <c r="J290" s="142" t="s">
        <v>469</v>
      </c>
    </row>
    <row r="291" spans="1:10" ht="204.75">
      <c r="A291" s="235"/>
      <c r="B291" s="235"/>
      <c r="C291" s="140">
        <v>142</v>
      </c>
      <c r="D291" s="148" t="s">
        <v>330</v>
      </c>
      <c r="E291" s="157" t="s">
        <v>331</v>
      </c>
      <c r="F291" s="143">
        <v>80049650106</v>
      </c>
      <c r="G291" s="144" t="s">
        <v>464</v>
      </c>
      <c r="H291" s="144" t="s">
        <v>465</v>
      </c>
      <c r="I291" s="156">
        <v>3143.61</v>
      </c>
      <c r="J291" s="142" t="s">
        <v>470</v>
      </c>
    </row>
    <row r="292" spans="1:10" ht="204.75">
      <c r="A292" s="235"/>
      <c r="B292" s="235"/>
      <c r="C292" s="140">
        <v>143</v>
      </c>
      <c r="D292" s="148" t="s">
        <v>367</v>
      </c>
      <c r="E292" s="157" t="s">
        <v>368</v>
      </c>
      <c r="F292" s="143">
        <v>80051010108</v>
      </c>
      <c r="G292" s="144" t="s">
        <v>464</v>
      </c>
      <c r="H292" s="144" t="s">
        <v>465</v>
      </c>
      <c r="I292" s="156">
        <v>2481.8</v>
      </c>
      <c r="J292" s="142" t="s">
        <v>471</v>
      </c>
    </row>
    <row r="293" spans="1:10" ht="204.75">
      <c r="A293" s="235"/>
      <c r="B293" s="235"/>
      <c r="C293" s="140">
        <v>144</v>
      </c>
      <c r="D293" s="148" t="s">
        <v>369</v>
      </c>
      <c r="E293" s="157" t="s">
        <v>370</v>
      </c>
      <c r="F293" s="143">
        <v>80050110107</v>
      </c>
      <c r="G293" s="144" t="s">
        <v>464</v>
      </c>
      <c r="H293" s="144" t="s">
        <v>465</v>
      </c>
      <c r="I293" s="156">
        <v>2812.71</v>
      </c>
      <c r="J293" s="142" t="s">
        <v>472</v>
      </c>
    </row>
    <row r="294" spans="1:10" ht="204.75">
      <c r="A294" s="235"/>
      <c r="B294" s="235"/>
      <c r="C294" s="140">
        <v>145</v>
      </c>
      <c r="D294" s="148" t="s">
        <v>371</v>
      </c>
      <c r="E294" s="157" t="s">
        <v>372</v>
      </c>
      <c r="F294" s="143">
        <v>80158810103</v>
      </c>
      <c r="G294" s="144" t="s">
        <v>464</v>
      </c>
      <c r="H294" s="144" t="s">
        <v>465</v>
      </c>
      <c r="I294" s="156">
        <v>2481.8</v>
      </c>
      <c r="J294" s="142" t="s">
        <v>473</v>
      </c>
    </row>
    <row r="295" spans="1:10" ht="204.75">
      <c r="A295" s="235"/>
      <c r="B295" s="235"/>
      <c r="C295" s="140">
        <v>146</v>
      </c>
      <c r="D295" s="148" t="s">
        <v>333</v>
      </c>
      <c r="E295" s="157" t="s">
        <v>334</v>
      </c>
      <c r="F295" s="143">
        <v>80043350109</v>
      </c>
      <c r="G295" s="144" t="s">
        <v>464</v>
      </c>
      <c r="H295" s="144" t="s">
        <v>465</v>
      </c>
      <c r="I295" s="156">
        <v>2150.89</v>
      </c>
      <c r="J295" s="142" t="s">
        <v>474</v>
      </c>
    </row>
    <row r="296" spans="1:10" ht="204.75">
      <c r="A296" s="235"/>
      <c r="B296" s="235"/>
      <c r="C296" s="140">
        <v>147</v>
      </c>
      <c r="D296" s="148" t="s">
        <v>373</v>
      </c>
      <c r="E296" s="157" t="s">
        <v>374</v>
      </c>
      <c r="F296" s="143">
        <v>80047150109</v>
      </c>
      <c r="G296" s="144" t="s">
        <v>464</v>
      </c>
      <c r="H296" s="144" t="s">
        <v>465</v>
      </c>
      <c r="I296" s="156">
        <v>2647.25</v>
      </c>
      <c r="J296" s="142" t="s">
        <v>475</v>
      </c>
    </row>
    <row r="297" spans="1:10" ht="204.75">
      <c r="A297" s="235"/>
      <c r="B297" s="235"/>
      <c r="C297" s="140">
        <v>148</v>
      </c>
      <c r="D297" s="148" t="s">
        <v>335</v>
      </c>
      <c r="E297" s="157" t="s">
        <v>336</v>
      </c>
      <c r="F297" s="143">
        <v>80066630106</v>
      </c>
      <c r="G297" s="144" t="s">
        <v>464</v>
      </c>
      <c r="H297" s="144" t="s">
        <v>465</v>
      </c>
      <c r="I297" s="156">
        <v>2150.89</v>
      </c>
      <c r="J297" s="142" t="s">
        <v>476</v>
      </c>
    </row>
    <row r="298" spans="1:10" ht="204.75">
      <c r="A298" s="235"/>
      <c r="B298" s="235"/>
      <c r="C298" s="140">
        <v>149</v>
      </c>
      <c r="D298" s="148" t="s">
        <v>376</v>
      </c>
      <c r="E298" s="157" t="s">
        <v>377</v>
      </c>
      <c r="F298" s="143">
        <v>80048990107</v>
      </c>
      <c r="G298" s="144" t="s">
        <v>464</v>
      </c>
      <c r="H298" s="144" t="s">
        <v>465</v>
      </c>
      <c r="I298" s="156">
        <v>2481.8</v>
      </c>
      <c r="J298" s="142" t="s">
        <v>477</v>
      </c>
    </row>
    <row r="299" spans="1:10" ht="204.75">
      <c r="A299" s="235"/>
      <c r="B299" s="235"/>
      <c r="C299" s="140">
        <v>150</v>
      </c>
      <c r="D299" s="148" t="s">
        <v>337</v>
      </c>
      <c r="E299" s="160" t="s">
        <v>338</v>
      </c>
      <c r="F299" s="143">
        <v>95113040109</v>
      </c>
      <c r="G299" s="144" t="s">
        <v>464</v>
      </c>
      <c r="H299" s="144" t="s">
        <v>465</v>
      </c>
      <c r="I299" s="156">
        <v>2647.25</v>
      </c>
      <c r="J299" s="142" t="s">
        <v>478</v>
      </c>
    </row>
    <row r="300" spans="1:10" ht="204.75">
      <c r="A300" s="235"/>
      <c r="B300" s="235"/>
      <c r="C300" s="140">
        <v>151</v>
      </c>
      <c r="D300" s="148" t="s">
        <v>348</v>
      </c>
      <c r="E300" s="160" t="s">
        <v>460</v>
      </c>
      <c r="F300" s="143">
        <v>95131390106</v>
      </c>
      <c r="G300" s="144" t="s">
        <v>464</v>
      </c>
      <c r="H300" s="144" t="s">
        <v>465</v>
      </c>
      <c r="I300" s="156">
        <v>2978.16</v>
      </c>
      <c r="J300" s="142" t="s">
        <v>479</v>
      </c>
    </row>
    <row r="301" spans="1:10" ht="204.75">
      <c r="A301" s="235"/>
      <c r="B301" s="235"/>
      <c r="C301" s="140">
        <v>152</v>
      </c>
      <c r="D301" s="148" t="s">
        <v>378</v>
      </c>
      <c r="E301" s="159" t="s">
        <v>461</v>
      </c>
      <c r="F301" s="143">
        <v>95131430100</v>
      </c>
      <c r="G301" s="144" t="s">
        <v>464</v>
      </c>
      <c r="H301" s="144" t="s">
        <v>465</v>
      </c>
      <c r="I301" s="156">
        <v>2233.62</v>
      </c>
      <c r="J301" s="142" t="s">
        <v>480</v>
      </c>
    </row>
    <row r="302" spans="1:10" ht="204.75">
      <c r="A302" s="235"/>
      <c r="B302" s="235"/>
      <c r="C302" s="140">
        <v>153</v>
      </c>
      <c r="D302" s="148" t="s">
        <v>379</v>
      </c>
      <c r="E302" s="142" t="s">
        <v>462</v>
      </c>
      <c r="F302" s="143">
        <v>80049430103</v>
      </c>
      <c r="G302" s="144" t="s">
        <v>464</v>
      </c>
      <c r="H302" s="144" t="s">
        <v>465</v>
      </c>
      <c r="I302" s="156">
        <v>2316.35</v>
      </c>
      <c r="J302" s="142" t="s">
        <v>481</v>
      </c>
    </row>
    <row r="303" spans="1:10" ht="204.75">
      <c r="A303" s="235"/>
      <c r="B303" s="235"/>
      <c r="C303" s="140">
        <v>154</v>
      </c>
      <c r="D303" s="148" t="s">
        <v>381</v>
      </c>
      <c r="E303" s="142" t="s">
        <v>328</v>
      </c>
      <c r="F303" s="143">
        <v>80047390101</v>
      </c>
      <c r="G303" s="144" t="s">
        <v>464</v>
      </c>
      <c r="H303" s="144" t="s">
        <v>465</v>
      </c>
      <c r="I303" s="156">
        <v>2481.8</v>
      </c>
      <c r="J303" s="142" t="s">
        <v>482</v>
      </c>
    </row>
    <row r="304" spans="1:10" ht="204.75">
      <c r="A304" s="235"/>
      <c r="B304" s="235"/>
      <c r="C304" s="140">
        <v>155</v>
      </c>
      <c r="D304" s="148" t="s">
        <v>483</v>
      </c>
      <c r="E304" s="158" t="s">
        <v>484</v>
      </c>
      <c r="F304" s="154">
        <v>95063860100</v>
      </c>
      <c r="G304" s="144" t="s">
        <v>464</v>
      </c>
      <c r="H304" s="144" t="s">
        <v>465</v>
      </c>
      <c r="I304" s="156">
        <v>661.81</v>
      </c>
      <c r="J304" s="142" t="s">
        <v>485</v>
      </c>
    </row>
    <row r="305" spans="1:10" ht="204.75">
      <c r="A305" s="235"/>
      <c r="B305" s="235"/>
      <c r="C305" s="140">
        <v>156</v>
      </c>
      <c r="D305" s="148" t="s">
        <v>382</v>
      </c>
      <c r="E305" s="160" t="s">
        <v>383</v>
      </c>
      <c r="F305" s="143">
        <v>95131830101</v>
      </c>
      <c r="G305" s="144" t="s">
        <v>464</v>
      </c>
      <c r="H305" s="144" t="s">
        <v>465</v>
      </c>
      <c r="I305" s="156">
        <v>3143.61</v>
      </c>
      <c r="J305" s="142" t="s">
        <v>486</v>
      </c>
    </row>
    <row r="306" spans="1:10" ht="204.75">
      <c r="A306" s="235"/>
      <c r="B306" s="235"/>
      <c r="C306" s="140">
        <v>157</v>
      </c>
      <c r="D306" s="148" t="s">
        <v>384</v>
      </c>
      <c r="E306" s="160" t="s">
        <v>385</v>
      </c>
      <c r="F306" s="143">
        <v>80048510103</v>
      </c>
      <c r="G306" s="144" t="s">
        <v>464</v>
      </c>
      <c r="H306" s="144" t="s">
        <v>465</v>
      </c>
      <c r="I306" s="156">
        <v>2647.25</v>
      </c>
      <c r="J306" s="142" t="s">
        <v>487</v>
      </c>
    </row>
    <row r="307" spans="1:10" ht="204.75">
      <c r="A307" s="235"/>
      <c r="B307" s="235"/>
      <c r="C307" s="140">
        <v>158</v>
      </c>
      <c r="D307" s="148" t="s">
        <v>386</v>
      </c>
      <c r="E307" s="160" t="s">
        <v>387</v>
      </c>
      <c r="F307" s="143">
        <v>95131520108</v>
      </c>
      <c r="G307" s="144" t="s">
        <v>464</v>
      </c>
      <c r="H307" s="144" t="s">
        <v>465</v>
      </c>
      <c r="I307" s="156">
        <v>3143.61</v>
      </c>
      <c r="J307" s="142" t="s">
        <v>488</v>
      </c>
    </row>
    <row r="308" spans="1:10" ht="204.75">
      <c r="A308" s="235"/>
      <c r="B308" s="235"/>
      <c r="C308" s="140">
        <v>159</v>
      </c>
      <c r="D308" s="148" t="s">
        <v>388</v>
      </c>
      <c r="E308" s="157" t="s">
        <v>463</v>
      </c>
      <c r="F308" s="143">
        <v>95131510109</v>
      </c>
      <c r="G308" s="144" t="s">
        <v>464</v>
      </c>
      <c r="H308" s="144" t="s">
        <v>465</v>
      </c>
      <c r="I308" s="156">
        <v>2233.62</v>
      </c>
      <c r="J308" s="142" t="s">
        <v>489</v>
      </c>
    </row>
    <row r="309" spans="1:10" ht="204.75">
      <c r="A309" s="235"/>
      <c r="B309" s="235"/>
      <c r="C309" s="140">
        <v>160</v>
      </c>
      <c r="D309" s="148" t="s">
        <v>390</v>
      </c>
      <c r="E309" s="142" t="s">
        <v>391</v>
      </c>
      <c r="F309" s="143">
        <v>95130870108</v>
      </c>
      <c r="G309" s="144" t="s">
        <v>464</v>
      </c>
      <c r="H309" s="144" t="s">
        <v>465</v>
      </c>
      <c r="I309" s="156">
        <v>2399.07</v>
      </c>
      <c r="J309" s="142" t="s">
        <v>490</v>
      </c>
    </row>
    <row r="310" spans="1:10" ht="204.75">
      <c r="A310" s="235"/>
      <c r="B310" s="235"/>
      <c r="C310" s="140">
        <v>161</v>
      </c>
      <c r="D310" s="148" t="s">
        <v>339</v>
      </c>
      <c r="E310" s="142" t="s">
        <v>340</v>
      </c>
      <c r="F310" s="143">
        <v>95131670101</v>
      </c>
      <c r="G310" s="144" t="s">
        <v>464</v>
      </c>
      <c r="H310" s="144" t="s">
        <v>465</v>
      </c>
      <c r="I310" s="156">
        <v>2812.71</v>
      </c>
      <c r="J310" s="142" t="s">
        <v>491</v>
      </c>
    </row>
    <row r="311" spans="1:10" ht="204.75">
      <c r="A311" s="235"/>
      <c r="B311" s="235"/>
      <c r="C311" s="140">
        <v>162</v>
      </c>
      <c r="D311" s="148" t="s">
        <v>351</v>
      </c>
      <c r="E311" s="142" t="s">
        <v>392</v>
      </c>
      <c r="F311" s="143">
        <v>95022130108</v>
      </c>
      <c r="G311" s="144" t="s">
        <v>464</v>
      </c>
      <c r="H311" s="144" t="s">
        <v>465</v>
      </c>
      <c r="I311" s="156">
        <v>2812.71</v>
      </c>
      <c r="J311" s="142" t="s">
        <v>492</v>
      </c>
    </row>
    <row r="312" spans="1:10" ht="204.75">
      <c r="A312" s="235"/>
      <c r="B312" s="235"/>
      <c r="C312" s="140">
        <v>163</v>
      </c>
      <c r="D312" s="148" t="s">
        <v>393</v>
      </c>
      <c r="E312" s="142" t="s">
        <v>394</v>
      </c>
      <c r="F312" s="143">
        <v>95061980108</v>
      </c>
      <c r="G312" s="144" t="s">
        <v>464</v>
      </c>
      <c r="H312" s="144" t="s">
        <v>465</v>
      </c>
      <c r="I312" s="156">
        <v>2481.8</v>
      </c>
      <c r="J312" s="142" t="s">
        <v>493</v>
      </c>
    </row>
    <row r="313" spans="1:10" ht="204.75">
      <c r="A313" s="235"/>
      <c r="B313" s="235"/>
      <c r="C313" s="140">
        <v>164</v>
      </c>
      <c r="D313" s="148" t="s">
        <v>395</v>
      </c>
      <c r="E313" s="142" t="s">
        <v>396</v>
      </c>
      <c r="F313" s="154">
        <v>95131310104</v>
      </c>
      <c r="G313" s="144" t="s">
        <v>464</v>
      </c>
      <c r="H313" s="144" t="s">
        <v>465</v>
      </c>
      <c r="I313" s="156">
        <v>3309.07</v>
      </c>
      <c r="J313" s="142" t="s">
        <v>494</v>
      </c>
    </row>
    <row r="314" spans="1:10" ht="204.75">
      <c r="A314" s="235"/>
      <c r="B314" s="235"/>
      <c r="C314" s="140">
        <v>165</v>
      </c>
      <c r="D314" s="148" t="s">
        <v>397</v>
      </c>
      <c r="E314" s="142" t="s">
        <v>398</v>
      </c>
      <c r="F314" s="143">
        <v>95130650104</v>
      </c>
      <c r="G314" s="144" t="s">
        <v>464</v>
      </c>
      <c r="H314" s="144" t="s">
        <v>465</v>
      </c>
      <c r="I314" s="156">
        <v>2233.62</v>
      </c>
      <c r="J314" s="142" t="s">
        <v>495</v>
      </c>
    </row>
    <row r="315" spans="1:10" ht="204.75">
      <c r="A315" s="235"/>
      <c r="B315" s="235"/>
      <c r="C315" s="140">
        <v>166</v>
      </c>
      <c r="D315" s="148" t="s">
        <v>353</v>
      </c>
      <c r="E315" s="158" t="s">
        <v>354</v>
      </c>
      <c r="F315" s="143">
        <v>95131440109</v>
      </c>
      <c r="G315" s="144" t="s">
        <v>464</v>
      </c>
      <c r="H315" s="144" t="s">
        <v>465</v>
      </c>
      <c r="I315" s="156">
        <v>2399.07</v>
      </c>
      <c r="J315" s="142" t="s">
        <v>496</v>
      </c>
    </row>
    <row r="316" spans="1:10" ht="204.75">
      <c r="A316" s="235"/>
      <c r="B316" s="235"/>
      <c r="C316" s="140">
        <v>167</v>
      </c>
      <c r="D316" s="148" t="s">
        <v>399</v>
      </c>
      <c r="E316" s="160" t="s">
        <v>400</v>
      </c>
      <c r="F316" s="143">
        <v>80052750108</v>
      </c>
      <c r="G316" s="144" t="s">
        <v>464</v>
      </c>
      <c r="H316" s="144" t="s">
        <v>465</v>
      </c>
      <c r="I316" s="156">
        <v>2481.8</v>
      </c>
      <c r="J316" s="142" t="s">
        <v>497</v>
      </c>
    </row>
    <row r="317" spans="1:10" ht="204.75">
      <c r="A317" s="235"/>
      <c r="B317" s="235"/>
      <c r="C317" s="140">
        <v>168</v>
      </c>
      <c r="D317" s="148" t="s">
        <v>401</v>
      </c>
      <c r="E317" s="160" t="s">
        <v>402</v>
      </c>
      <c r="F317" s="143">
        <v>80049830104</v>
      </c>
      <c r="G317" s="144" t="s">
        <v>464</v>
      </c>
      <c r="H317" s="144" t="s">
        <v>465</v>
      </c>
      <c r="I317" s="156">
        <v>2978.16</v>
      </c>
      <c r="J317" s="142" t="s">
        <v>498</v>
      </c>
    </row>
    <row r="318" spans="1:10" ht="204.75">
      <c r="A318" s="235"/>
      <c r="B318" s="235"/>
      <c r="C318" s="140">
        <v>169</v>
      </c>
      <c r="D318" s="148" t="s">
        <v>403</v>
      </c>
      <c r="E318" s="160" t="s">
        <v>404</v>
      </c>
      <c r="F318" s="143">
        <v>80050590100</v>
      </c>
      <c r="G318" s="144" t="s">
        <v>464</v>
      </c>
      <c r="H318" s="144" t="s">
        <v>465</v>
      </c>
      <c r="I318" s="156">
        <v>2647.25</v>
      </c>
      <c r="J318" s="142" t="s">
        <v>499</v>
      </c>
    </row>
    <row r="319" spans="1:10" ht="204.75">
      <c r="A319" s="235"/>
      <c r="B319" s="235"/>
      <c r="C319" s="140">
        <v>170</v>
      </c>
      <c r="D319" s="148" t="s">
        <v>355</v>
      </c>
      <c r="E319" s="159" t="s">
        <v>321</v>
      </c>
      <c r="F319" s="143">
        <v>92020560105</v>
      </c>
      <c r="G319" s="144" t="s">
        <v>464</v>
      </c>
      <c r="H319" s="144" t="s">
        <v>465</v>
      </c>
      <c r="I319" s="156">
        <v>2978.16</v>
      </c>
      <c r="J319" s="142" t="s">
        <v>500</v>
      </c>
    </row>
    <row r="320" spans="1:10" ht="204.75">
      <c r="A320" s="235"/>
      <c r="B320" s="235"/>
      <c r="C320" s="140">
        <v>171</v>
      </c>
      <c r="D320" s="148" t="s">
        <v>405</v>
      </c>
      <c r="E320" s="142" t="s">
        <v>406</v>
      </c>
      <c r="F320" s="143">
        <v>80096950102</v>
      </c>
      <c r="G320" s="144" t="s">
        <v>464</v>
      </c>
      <c r="H320" s="144" t="s">
        <v>465</v>
      </c>
      <c r="I320" s="156">
        <v>2233.62</v>
      </c>
      <c r="J320" s="142" t="s">
        <v>501</v>
      </c>
    </row>
    <row r="321" spans="1:10" ht="204.75">
      <c r="A321" s="235"/>
      <c r="B321" s="235"/>
      <c r="C321" s="140">
        <v>172</v>
      </c>
      <c r="D321" s="148" t="s">
        <v>407</v>
      </c>
      <c r="E321" s="142" t="s">
        <v>408</v>
      </c>
      <c r="F321" s="143">
        <v>80049610100</v>
      </c>
      <c r="G321" s="144" t="s">
        <v>464</v>
      </c>
      <c r="H321" s="144" t="s">
        <v>465</v>
      </c>
      <c r="I321" s="156">
        <v>2978.16</v>
      </c>
      <c r="J321" s="142" t="s">
        <v>502</v>
      </c>
    </row>
    <row r="322" spans="1:10" ht="204.75">
      <c r="A322" s="235"/>
      <c r="B322" s="235"/>
      <c r="C322" s="140">
        <v>173</v>
      </c>
      <c r="D322" s="148" t="s">
        <v>409</v>
      </c>
      <c r="E322" s="142" t="s">
        <v>410</v>
      </c>
      <c r="F322" s="154">
        <v>80047410107</v>
      </c>
      <c r="G322" s="144" t="s">
        <v>464</v>
      </c>
      <c r="H322" s="144" t="s">
        <v>465</v>
      </c>
      <c r="I322" s="156">
        <v>2978.16</v>
      </c>
      <c r="J322" s="142" t="s">
        <v>503</v>
      </c>
    </row>
    <row r="323" spans="1:10" ht="204.75">
      <c r="A323" s="235"/>
      <c r="B323" s="235"/>
      <c r="C323" s="140">
        <v>174</v>
      </c>
      <c r="D323" s="148" t="s">
        <v>356</v>
      </c>
      <c r="E323" s="142" t="s">
        <v>357</v>
      </c>
      <c r="F323" s="143">
        <v>95131650103</v>
      </c>
      <c r="G323" s="144" t="s">
        <v>464</v>
      </c>
      <c r="H323" s="144" t="s">
        <v>465</v>
      </c>
      <c r="I323" s="156">
        <v>2812.71</v>
      </c>
      <c r="J323" s="142" t="s">
        <v>504</v>
      </c>
    </row>
    <row r="324" spans="1:10" ht="204.75">
      <c r="A324" s="235"/>
      <c r="B324" s="235"/>
      <c r="C324" s="140">
        <v>175</v>
      </c>
      <c r="D324" s="148" t="s">
        <v>411</v>
      </c>
      <c r="E324" s="142" t="s">
        <v>412</v>
      </c>
      <c r="F324" s="154">
        <v>95131680100</v>
      </c>
      <c r="G324" s="144" t="s">
        <v>464</v>
      </c>
      <c r="H324" s="144" t="s">
        <v>465</v>
      </c>
      <c r="I324" s="156">
        <v>3309.07</v>
      </c>
      <c r="J324" s="142" t="s">
        <v>505</v>
      </c>
    </row>
    <row r="325" spans="1:10" ht="204.75">
      <c r="A325" s="235"/>
      <c r="B325" s="235"/>
      <c r="C325" s="140">
        <v>176</v>
      </c>
      <c r="D325" s="148" t="s">
        <v>413</v>
      </c>
      <c r="E325" s="142" t="s">
        <v>414</v>
      </c>
      <c r="F325" s="143">
        <v>80048190104</v>
      </c>
      <c r="G325" s="144" t="s">
        <v>464</v>
      </c>
      <c r="H325" s="144" t="s">
        <v>465</v>
      </c>
      <c r="I325" s="156">
        <v>3143.61</v>
      </c>
      <c r="J325" s="142" t="s">
        <v>506</v>
      </c>
    </row>
    <row r="326" spans="1:10" ht="204.75">
      <c r="A326" s="235"/>
      <c r="B326" s="235"/>
      <c r="C326" s="140">
        <v>177</v>
      </c>
      <c r="D326" s="148" t="s">
        <v>341</v>
      </c>
      <c r="E326" s="142" t="s">
        <v>342</v>
      </c>
      <c r="F326" s="143">
        <v>95062650106</v>
      </c>
      <c r="G326" s="144" t="s">
        <v>464</v>
      </c>
      <c r="H326" s="144" t="s">
        <v>465</v>
      </c>
      <c r="I326" s="156">
        <v>2564.53</v>
      </c>
      <c r="J326" s="142" t="s">
        <v>507</v>
      </c>
    </row>
    <row r="327" spans="1:10" ht="204.75">
      <c r="A327" s="235"/>
      <c r="B327" s="235"/>
      <c r="C327" s="140">
        <v>178</v>
      </c>
      <c r="D327" s="148" t="s">
        <v>416</v>
      </c>
      <c r="E327" s="142" t="s">
        <v>417</v>
      </c>
      <c r="F327" s="143">
        <v>95132110107</v>
      </c>
      <c r="G327" s="144" t="s">
        <v>464</v>
      </c>
      <c r="H327" s="144" t="s">
        <v>465</v>
      </c>
      <c r="I327" s="156">
        <v>2978.16</v>
      </c>
      <c r="J327" s="142" t="s">
        <v>508</v>
      </c>
    </row>
    <row r="328" spans="1:10" ht="204.75">
      <c r="A328" s="235"/>
      <c r="B328" s="235"/>
      <c r="C328" s="140">
        <v>179</v>
      </c>
      <c r="D328" s="148" t="s">
        <v>418</v>
      </c>
      <c r="E328" s="142" t="s">
        <v>419</v>
      </c>
      <c r="F328" s="143">
        <v>80050350109</v>
      </c>
      <c r="G328" s="144" t="s">
        <v>464</v>
      </c>
      <c r="H328" s="144" t="s">
        <v>465</v>
      </c>
      <c r="I328" s="156">
        <v>1654.53</v>
      </c>
      <c r="J328" s="142" t="s">
        <v>509</v>
      </c>
    </row>
    <row r="329" spans="1:10" ht="204.75">
      <c r="A329" s="235"/>
      <c r="B329" s="235"/>
      <c r="C329" s="140">
        <v>180</v>
      </c>
      <c r="D329" s="148" t="s">
        <v>420</v>
      </c>
      <c r="E329" s="157" t="s">
        <v>334</v>
      </c>
      <c r="F329" s="143">
        <v>95084100106</v>
      </c>
      <c r="G329" s="144" t="s">
        <v>464</v>
      </c>
      <c r="H329" s="144" t="s">
        <v>465</v>
      </c>
      <c r="I329" s="156">
        <v>1323.63</v>
      </c>
      <c r="J329" s="142" t="s">
        <v>510</v>
      </c>
    </row>
    <row r="330" spans="1:10" ht="204.75">
      <c r="A330" s="235"/>
      <c r="B330" s="235"/>
      <c r="C330" s="140">
        <v>181</v>
      </c>
      <c r="D330" s="148" t="s">
        <v>421</v>
      </c>
      <c r="E330" s="157" t="s">
        <v>422</v>
      </c>
      <c r="F330" s="143">
        <v>95062490107</v>
      </c>
      <c r="G330" s="144" t="s">
        <v>464</v>
      </c>
      <c r="H330" s="144" t="s">
        <v>465</v>
      </c>
      <c r="I330" s="156">
        <v>1158.17</v>
      </c>
      <c r="J330" s="142" t="s">
        <v>511</v>
      </c>
    </row>
    <row r="331" spans="1:10" ht="204.75">
      <c r="A331" s="235"/>
      <c r="B331" s="235"/>
      <c r="C331" s="140">
        <v>182</v>
      </c>
      <c r="D331" s="148" t="s">
        <v>423</v>
      </c>
      <c r="E331" s="157" t="s">
        <v>424</v>
      </c>
      <c r="F331" s="143">
        <v>95062420104</v>
      </c>
      <c r="G331" s="144" t="s">
        <v>464</v>
      </c>
      <c r="H331" s="144" t="s">
        <v>465</v>
      </c>
      <c r="I331" s="156">
        <v>1571.81</v>
      </c>
      <c r="J331" s="142" t="s">
        <v>512</v>
      </c>
    </row>
    <row r="332" spans="1:10" ht="204.75">
      <c r="A332" s="235"/>
      <c r="B332" s="235"/>
      <c r="C332" s="140">
        <v>183</v>
      </c>
      <c r="D332" s="148" t="s">
        <v>425</v>
      </c>
      <c r="E332" s="157" t="s">
        <v>426</v>
      </c>
      <c r="F332" s="143">
        <v>95062060108</v>
      </c>
      <c r="G332" s="144" t="s">
        <v>464</v>
      </c>
      <c r="H332" s="144" t="s">
        <v>465</v>
      </c>
      <c r="I332" s="156">
        <v>1489.08</v>
      </c>
      <c r="J332" s="142" t="s">
        <v>513</v>
      </c>
    </row>
    <row r="333" spans="1:10" ht="204.75">
      <c r="A333" s="235"/>
      <c r="B333" s="235"/>
      <c r="C333" s="140">
        <v>184</v>
      </c>
      <c r="D333" s="148" t="s">
        <v>427</v>
      </c>
      <c r="E333" s="157" t="s">
        <v>428</v>
      </c>
      <c r="F333" s="143">
        <v>95062320106</v>
      </c>
      <c r="G333" s="144" t="s">
        <v>464</v>
      </c>
      <c r="H333" s="144" t="s">
        <v>465</v>
      </c>
      <c r="I333" s="156">
        <v>1075.45</v>
      </c>
      <c r="J333" s="142" t="s">
        <v>514</v>
      </c>
    </row>
    <row r="334" spans="1:10" ht="204.75">
      <c r="A334" s="235"/>
      <c r="B334" s="235"/>
      <c r="C334" s="140">
        <v>185</v>
      </c>
      <c r="D334" s="148" t="s">
        <v>429</v>
      </c>
      <c r="E334" s="157" t="s">
        <v>430</v>
      </c>
      <c r="F334" s="143">
        <v>80055670105</v>
      </c>
      <c r="G334" s="144" t="s">
        <v>464</v>
      </c>
      <c r="H334" s="144" t="s">
        <v>465</v>
      </c>
      <c r="I334" s="156">
        <v>1240.9</v>
      </c>
      <c r="J334" s="142" t="s">
        <v>515</v>
      </c>
    </row>
    <row r="335" spans="1:10" ht="204.75">
      <c r="A335" s="235"/>
      <c r="B335" s="235"/>
      <c r="C335" s="140">
        <v>186</v>
      </c>
      <c r="D335" s="148" t="s">
        <v>431</v>
      </c>
      <c r="E335" s="157" t="s">
        <v>432</v>
      </c>
      <c r="F335" s="143">
        <v>95049360100</v>
      </c>
      <c r="G335" s="144" t="s">
        <v>464</v>
      </c>
      <c r="H335" s="144" t="s">
        <v>465</v>
      </c>
      <c r="I335" s="156">
        <v>2812.71</v>
      </c>
      <c r="J335" s="142" t="s">
        <v>516</v>
      </c>
    </row>
    <row r="336" spans="1:10" ht="204.75">
      <c r="A336" s="235"/>
      <c r="B336" s="235"/>
      <c r="C336" s="140">
        <v>187</v>
      </c>
      <c r="D336" s="148" t="s">
        <v>433</v>
      </c>
      <c r="E336" s="157" t="s">
        <v>434</v>
      </c>
      <c r="F336" s="143">
        <v>95062260104</v>
      </c>
      <c r="G336" s="144" t="s">
        <v>464</v>
      </c>
      <c r="H336" s="144" t="s">
        <v>465</v>
      </c>
      <c r="I336" s="156">
        <v>2068.17</v>
      </c>
      <c r="J336" s="142" t="s">
        <v>517</v>
      </c>
    </row>
    <row r="337" spans="1:10" ht="204.75">
      <c r="A337" s="235"/>
      <c r="B337" s="235"/>
      <c r="C337" s="140">
        <v>188</v>
      </c>
      <c r="D337" s="148" t="s">
        <v>435</v>
      </c>
      <c r="E337" s="157" t="s">
        <v>436</v>
      </c>
      <c r="F337" s="143">
        <v>95049490105</v>
      </c>
      <c r="G337" s="144" t="s">
        <v>464</v>
      </c>
      <c r="H337" s="144" t="s">
        <v>465</v>
      </c>
      <c r="I337" s="156">
        <v>1902.71</v>
      </c>
      <c r="J337" s="142" t="s">
        <v>518</v>
      </c>
    </row>
    <row r="338" spans="1:10" ht="204.75">
      <c r="A338" s="235"/>
      <c r="B338" s="235"/>
      <c r="C338" s="140">
        <v>189</v>
      </c>
      <c r="D338" s="148" t="s">
        <v>437</v>
      </c>
      <c r="E338" s="157" t="s">
        <v>336</v>
      </c>
      <c r="F338" s="143">
        <v>80041350101</v>
      </c>
      <c r="G338" s="144" t="s">
        <v>464</v>
      </c>
      <c r="H338" s="144" t="s">
        <v>465</v>
      </c>
      <c r="I338" s="156">
        <v>1240.9</v>
      </c>
      <c r="J338" s="142" t="s">
        <v>518</v>
      </c>
    </row>
    <row r="339" spans="1:10" ht="94.5">
      <c r="A339" s="235"/>
      <c r="B339" s="235"/>
      <c r="C339" s="140">
        <v>190</v>
      </c>
      <c r="D339" s="148" t="s">
        <v>519</v>
      </c>
      <c r="E339" s="142" t="s">
        <v>520</v>
      </c>
      <c r="F339" s="143" t="s">
        <v>521</v>
      </c>
      <c r="G339" s="144" t="s">
        <v>522</v>
      </c>
      <c r="H339" s="144" t="s">
        <v>523</v>
      </c>
      <c r="I339" s="161">
        <v>9392</v>
      </c>
      <c r="J339" s="142" t="s">
        <v>524</v>
      </c>
    </row>
    <row r="340" spans="1:10" ht="47.25">
      <c r="A340" s="235"/>
      <c r="B340" s="235"/>
      <c r="C340" s="140">
        <v>191</v>
      </c>
      <c r="D340" s="148" t="s">
        <v>525</v>
      </c>
      <c r="E340" s="142" t="s">
        <v>526</v>
      </c>
      <c r="F340" s="143" t="s">
        <v>527</v>
      </c>
      <c r="G340" s="144" t="s">
        <v>522</v>
      </c>
      <c r="H340" s="144" t="s">
        <v>528</v>
      </c>
      <c r="I340" s="161">
        <v>9391</v>
      </c>
      <c r="J340" s="142" t="s">
        <v>529</v>
      </c>
    </row>
    <row r="341" spans="1:10" ht="47.25">
      <c r="A341" s="235"/>
      <c r="B341" s="235"/>
      <c r="C341" s="140">
        <v>192</v>
      </c>
      <c r="D341" s="148" t="s">
        <v>530</v>
      </c>
      <c r="E341" s="142" t="s">
        <v>531</v>
      </c>
      <c r="F341" s="143" t="s">
        <v>532</v>
      </c>
      <c r="G341" s="144" t="s">
        <v>522</v>
      </c>
      <c r="H341" s="144" t="s">
        <v>533</v>
      </c>
      <c r="I341" s="161">
        <v>1549</v>
      </c>
      <c r="J341" s="142" t="s">
        <v>534</v>
      </c>
    </row>
    <row r="342" spans="1:10" ht="78.75">
      <c r="A342" s="235"/>
      <c r="B342" s="235"/>
      <c r="C342" s="140">
        <v>193</v>
      </c>
      <c r="D342" s="148" t="s">
        <v>535</v>
      </c>
      <c r="E342" s="142" t="s">
        <v>536</v>
      </c>
      <c r="F342" s="143" t="s">
        <v>537</v>
      </c>
      <c r="G342" s="144" t="s">
        <v>522</v>
      </c>
      <c r="H342" s="144" t="s">
        <v>533</v>
      </c>
      <c r="I342" s="161">
        <v>1549</v>
      </c>
      <c r="J342" s="142" t="s">
        <v>534</v>
      </c>
    </row>
    <row r="343" spans="1:10" ht="47.25">
      <c r="A343" s="235"/>
      <c r="B343" s="235"/>
      <c r="C343" s="140">
        <v>194</v>
      </c>
      <c r="D343" s="148" t="s">
        <v>538</v>
      </c>
      <c r="E343" s="142" t="s">
        <v>539</v>
      </c>
      <c r="F343" s="143" t="s">
        <v>540</v>
      </c>
      <c r="G343" s="144" t="s">
        <v>522</v>
      </c>
      <c r="H343" s="144" t="s">
        <v>533</v>
      </c>
      <c r="I343" s="161">
        <v>1549</v>
      </c>
      <c r="J343" s="142" t="s">
        <v>534</v>
      </c>
    </row>
    <row r="344" spans="1:10" ht="47.25">
      <c r="A344" s="235"/>
      <c r="B344" s="235"/>
      <c r="C344" s="140">
        <v>195</v>
      </c>
      <c r="D344" s="148" t="s">
        <v>541</v>
      </c>
      <c r="E344" s="142" t="s">
        <v>542</v>
      </c>
      <c r="F344" s="143" t="s">
        <v>543</v>
      </c>
      <c r="G344" s="144" t="s">
        <v>522</v>
      </c>
      <c r="H344" s="144" t="s">
        <v>533</v>
      </c>
      <c r="I344" s="161">
        <v>1549</v>
      </c>
      <c r="J344" s="142" t="s">
        <v>534</v>
      </c>
    </row>
    <row r="345" spans="1:10" ht="78.75">
      <c r="A345" s="235"/>
      <c r="B345" s="235"/>
      <c r="C345" s="140">
        <v>196</v>
      </c>
      <c r="D345" s="148" t="s">
        <v>544</v>
      </c>
      <c r="E345" s="142" t="s">
        <v>545</v>
      </c>
      <c r="F345" s="143" t="s">
        <v>546</v>
      </c>
      <c r="G345" s="144" t="s">
        <v>522</v>
      </c>
      <c r="H345" s="144" t="s">
        <v>533</v>
      </c>
      <c r="I345" s="161">
        <v>1549</v>
      </c>
      <c r="J345" s="142" t="s">
        <v>534</v>
      </c>
    </row>
    <row r="346" spans="1:10" ht="78.75">
      <c r="A346" s="235"/>
      <c r="B346" s="235"/>
      <c r="C346" s="140">
        <v>197</v>
      </c>
      <c r="D346" s="148" t="s">
        <v>547</v>
      </c>
      <c r="E346" s="142" t="s">
        <v>548</v>
      </c>
      <c r="F346" s="143" t="s">
        <v>549</v>
      </c>
      <c r="G346" s="144" t="s">
        <v>522</v>
      </c>
      <c r="H346" s="144" t="s">
        <v>533</v>
      </c>
      <c r="I346" s="161">
        <v>3099</v>
      </c>
      <c r="J346" s="142" t="s">
        <v>534</v>
      </c>
    </row>
    <row r="347" spans="1:10" ht="47.25">
      <c r="A347" s="235"/>
      <c r="B347" s="235"/>
      <c r="C347" s="140">
        <v>198</v>
      </c>
      <c r="D347" s="148" t="s">
        <v>550</v>
      </c>
      <c r="E347" s="142" t="s">
        <v>551</v>
      </c>
      <c r="F347" s="143" t="s">
        <v>552</v>
      </c>
      <c r="G347" s="144" t="s">
        <v>522</v>
      </c>
      <c r="H347" s="144" t="s">
        <v>533</v>
      </c>
      <c r="I347" s="161">
        <v>2066</v>
      </c>
      <c r="J347" s="142" t="s">
        <v>534</v>
      </c>
    </row>
    <row r="348" spans="1:10" ht="47.25">
      <c r="A348" s="235"/>
      <c r="B348" s="235"/>
      <c r="C348" s="140">
        <v>199</v>
      </c>
      <c r="D348" s="148" t="s">
        <v>553</v>
      </c>
      <c r="E348" s="142" t="s">
        <v>554</v>
      </c>
      <c r="F348" s="143" t="s">
        <v>555</v>
      </c>
      <c r="G348" s="144" t="s">
        <v>522</v>
      </c>
      <c r="H348" s="144" t="s">
        <v>533</v>
      </c>
      <c r="I348" s="161">
        <v>2066</v>
      </c>
      <c r="J348" s="142" t="s">
        <v>534</v>
      </c>
    </row>
    <row r="349" spans="1:10" ht="63">
      <c r="A349" s="235"/>
      <c r="B349" s="235"/>
      <c r="C349" s="140">
        <v>200</v>
      </c>
      <c r="D349" s="148" t="s">
        <v>556</v>
      </c>
      <c r="E349" s="142" t="s">
        <v>557</v>
      </c>
      <c r="F349" s="143" t="s">
        <v>558</v>
      </c>
      <c r="G349" s="144" t="s">
        <v>522</v>
      </c>
      <c r="H349" s="144" t="s">
        <v>533</v>
      </c>
      <c r="I349" s="161">
        <v>2066</v>
      </c>
      <c r="J349" s="142" t="s">
        <v>534</v>
      </c>
    </row>
    <row r="350" spans="1:10" ht="63">
      <c r="A350" s="235"/>
      <c r="B350" s="235"/>
      <c r="C350" s="140">
        <v>201</v>
      </c>
      <c r="D350" s="148" t="s">
        <v>559</v>
      </c>
      <c r="E350" s="142" t="s">
        <v>560</v>
      </c>
      <c r="F350" s="143" t="s">
        <v>561</v>
      </c>
      <c r="G350" s="144" t="s">
        <v>522</v>
      </c>
      <c r="H350" s="144" t="s">
        <v>533</v>
      </c>
      <c r="I350" s="161">
        <v>1033</v>
      </c>
      <c r="J350" s="142" t="s">
        <v>534</v>
      </c>
    </row>
    <row r="351" spans="1:10" ht="78.75">
      <c r="A351" s="235"/>
      <c r="B351" s="235"/>
      <c r="C351" s="140">
        <v>202</v>
      </c>
      <c r="D351" s="148" t="s">
        <v>562</v>
      </c>
      <c r="E351" s="142" t="s">
        <v>563</v>
      </c>
      <c r="F351" s="143" t="s">
        <v>564</v>
      </c>
      <c r="G351" s="144" t="s">
        <v>522</v>
      </c>
      <c r="H351" s="144" t="s">
        <v>533</v>
      </c>
      <c r="I351" s="161">
        <v>2066</v>
      </c>
      <c r="J351" s="142" t="s">
        <v>534</v>
      </c>
    </row>
    <row r="352" spans="1:10" ht="63">
      <c r="A352" s="235"/>
      <c r="B352" s="235"/>
      <c r="C352" s="140">
        <v>203</v>
      </c>
      <c r="D352" s="148" t="s">
        <v>565</v>
      </c>
      <c r="E352" s="142" t="s">
        <v>566</v>
      </c>
      <c r="F352" s="143" t="s">
        <v>567</v>
      </c>
      <c r="G352" s="144" t="s">
        <v>522</v>
      </c>
      <c r="H352" s="144" t="s">
        <v>533</v>
      </c>
      <c r="I352" s="161">
        <v>2582</v>
      </c>
      <c r="J352" s="142" t="s">
        <v>534</v>
      </c>
    </row>
    <row r="353" spans="1:10" ht="78.75">
      <c r="A353" s="235"/>
      <c r="B353" s="235"/>
      <c r="C353" s="140">
        <v>204</v>
      </c>
      <c r="D353" s="148" t="s">
        <v>568</v>
      </c>
      <c r="E353" s="142" t="s">
        <v>569</v>
      </c>
      <c r="F353" s="143" t="s">
        <v>570</v>
      </c>
      <c r="G353" s="144" t="s">
        <v>522</v>
      </c>
      <c r="H353" s="144" t="s">
        <v>533</v>
      </c>
      <c r="I353" s="161">
        <v>1549</v>
      </c>
      <c r="J353" s="142" t="s">
        <v>534</v>
      </c>
    </row>
    <row r="354" spans="1:10" ht="94.5">
      <c r="A354" s="235"/>
      <c r="B354" s="235"/>
      <c r="C354" s="140">
        <v>205</v>
      </c>
      <c r="D354" s="148" t="s">
        <v>571</v>
      </c>
      <c r="E354" s="142" t="s">
        <v>572</v>
      </c>
      <c r="F354" s="143" t="s">
        <v>573</v>
      </c>
      <c r="G354" s="144" t="s">
        <v>522</v>
      </c>
      <c r="H354" s="144" t="s">
        <v>533</v>
      </c>
      <c r="I354" s="161">
        <v>1033</v>
      </c>
      <c r="J354" s="142" t="s">
        <v>534</v>
      </c>
    </row>
    <row r="355" spans="1:10" ht="94.5">
      <c r="A355" s="235"/>
      <c r="B355" s="235"/>
      <c r="C355" s="140">
        <v>206</v>
      </c>
      <c r="D355" s="148" t="s">
        <v>574</v>
      </c>
      <c r="E355" s="142" t="s">
        <v>575</v>
      </c>
      <c r="F355" s="143" t="s">
        <v>576</v>
      </c>
      <c r="G355" s="144" t="s">
        <v>522</v>
      </c>
      <c r="H355" s="144" t="s">
        <v>533</v>
      </c>
      <c r="I355" s="161">
        <v>1549</v>
      </c>
      <c r="J355" s="142" t="s">
        <v>534</v>
      </c>
    </row>
    <row r="356" spans="1:10" ht="63">
      <c r="A356" s="235"/>
      <c r="B356" s="235"/>
      <c r="C356" s="140">
        <v>207</v>
      </c>
      <c r="D356" s="148" t="s">
        <v>577</v>
      </c>
      <c r="E356" s="142" t="s">
        <v>578</v>
      </c>
      <c r="F356" s="143" t="s">
        <v>579</v>
      </c>
      <c r="G356" s="144" t="s">
        <v>522</v>
      </c>
      <c r="H356" s="144" t="s">
        <v>533</v>
      </c>
      <c r="I356" s="161">
        <v>1549</v>
      </c>
      <c r="J356" s="142" t="s">
        <v>534</v>
      </c>
    </row>
    <row r="357" spans="1:10" ht="94.5">
      <c r="A357" s="235"/>
      <c r="B357" s="235"/>
      <c r="C357" s="140">
        <v>208</v>
      </c>
      <c r="D357" s="148" t="s">
        <v>580</v>
      </c>
      <c r="E357" s="142" t="s">
        <v>520</v>
      </c>
      <c r="F357" s="143" t="s">
        <v>581</v>
      </c>
      <c r="G357" s="144" t="s">
        <v>522</v>
      </c>
      <c r="H357" s="144" t="s">
        <v>533</v>
      </c>
      <c r="I357" s="161">
        <v>516</v>
      </c>
      <c r="J357" s="142" t="s">
        <v>534</v>
      </c>
    </row>
    <row r="358" spans="1:10" ht="47.25">
      <c r="A358" s="235"/>
      <c r="B358" s="235"/>
      <c r="C358" s="140">
        <v>209</v>
      </c>
      <c r="D358" s="148" t="s">
        <v>582</v>
      </c>
      <c r="E358" s="142" t="s">
        <v>583</v>
      </c>
      <c r="F358" s="143" t="s">
        <v>584</v>
      </c>
      <c r="G358" s="144" t="s">
        <v>522</v>
      </c>
      <c r="H358" s="144" t="s">
        <v>533</v>
      </c>
      <c r="I358" s="161">
        <v>1033</v>
      </c>
      <c r="J358" s="142" t="s">
        <v>534</v>
      </c>
    </row>
    <row r="359" spans="1:10" ht="63">
      <c r="A359" s="235"/>
      <c r="B359" s="235"/>
      <c r="C359" s="140">
        <v>210</v>
      </c>
      <c r="D359" s="148" t="s">
        <v>585</v>
      </c>
      <c r="E359" s="142" t="s">
        <v>586</v>
      </c>
      <c r="F359" s="143" t="s">
        <v>587</v>
      </c>
      <c r="G359" s="144" t="s">
        <v>522</v>
      </c>
      <c r="H359" s="144" t="s">
        <v>533</v>
      </c>
      <c r="I359" s="161">
        <v>1549</v>
      </c>
      <c r="J359" s="142" t="s">
        <v>534</v>
      </c>
    </row>
    <row r="360" spans="1:10" ht="47.25">
      <c r="A360" s="235"/>
      <c r="B360" s="235"/>
      <c r="C360" s="140">
        <v>211</v>
      </c>
      <c r="D360" s="148" t="s">
        <v>588</v>
      </c>
      <c r="E360" s="142" t="s">
        <v>589</v>
      </c>
      <c r="F360" s="143" t="s">
        <v>590</v>
      </c>
      <c r="G360" s="144" t="s">
        <v>522</v>
      </c>
      <c r="H360" s="144" t="s">
        <v>533</v>
      </c>
      <c r="I360" s="161">
        <v>1549</v>
      </c>
      <c r="J360" s="142" t="s">
        <v>534</v>
      </c>
    </row>
    <row r="361" spans="1:10" ht="63">
      <c r="A361" s="235"/>
      <c r="B361" s="235"/>
      <c r="C361" s="140">
        <v>212</v>
      </c>
      <c r="D361" s="148" t="s">
        <v>591</v>
      </c>
      <c r="E361" s="142" t="s">
        <v>592</v>
      </c>
      <c r="F361" s="143" t="s">
        <v>593</v>
      </c>
      <c r="G361" s="144" t="s">
        <v>522</v>
      </c>
      <c r="H361" s="144" t="s">
        <v>533</v>
      </c>
      <c r="I361" s="161">
        <v>1549</v>
      </c>
      <c r="J361" s="142" t="s">
        <v>534</v>
      </c>
    </row>
    <row r="362" spans="1:10" ht="47.25">
      <c r="A362" s="235"/>
      <c r="B362" s="235"/>
      <c r="C362" s="140">
        <v>213</v>
      </c>
      <c r="D362" s="148" t="s">
        <v>594</v>
      </c>
      <c r="E362" s="142" t="s">
        <v>595</v>
      </c>
      <c r="F362" s="143" t="s">
        <v>596</v>
      </c>
      <c r="G362" s="144" t="s">
        <v>522</v>
      </c>
      <c r="H362" s="144" t="s">
        <v>533</v>
      </c>
      <c r="I362" s="161">
        <v>2582</v>
      </c>
      <c r="J362" s="142" t="s">
        <v>534</v>
      </c>
    </row>
    <row r="363" spans="1:10" ht="63">
      <c r="A363" s="235"/>
      <c r="B363" s="235"/>
      <c r="C363" s="140">
        <v>214</v>
      </c>
      <c r="D363" s="148" t="s">
        <v>597</v>
      </c>
      <c r="E363" s="142" t="s">
        <v>557</v>
      </c>
      <c r="F363" s="143" t="s">
        <v>558</v>
      </c>
      <c r="G363" s="144" t="s">
        <v>522</v>
      </c>
      <c r="H363" s="144" t="s">
        <v>533</v>
      </c>
      <c r="I363" s="161">
        <v>2582</v>
      </c>
      <c r="J363" s="142" t="s">
        <v>534</v>
      </c>
    </row>
    <row r="364" spans="1:10" ht="63">
      <c r="A364" s="235"/>
      <c r="B364" s="235"/>
      <c r="C364" s="140">
        <v>215</v>
      </c>
      <c r="D364" s="148"/>
      <c r="E364" s="142"/>
      <c r="F364" s="143"/>
      <c r="G364" s="144" t="s">
        <v>598</v>
      </c>
      <c r="H364" s="144" t="s">
        <v>533</v>
      </c>
      <c r="I364" s="161"/>
      <c r="J364" s="142" t="s">
        <v>599</v>
      </c>
    </row>
    <row r="365" spans="1:10" ht="78.75">
      <c r="A365" s="235"/>
      <c r="B365" s="235"/>
      <c r="C365" s="140">
        <v>216</v>
      </c>
      <c r="D365" s="148" t="s">
        <v>600</v>
      </c>
      <c r="E365" s="142" t="s">
        <v>545</v>
      </c>
      <c r="F365" s="143" t="s">
        <v>546</v>
      </c>
      <c r="G365" s="144" t="s">
        <v>598</v>
      </c>
      <c r="H365" s="144" t="s">
        <v>533</v>
      </c>
      <c r="I365" s="161">
        <v>5046</v>
      </c>
      <c r="J365" s="142" t="s">
        <v>601</v>
      </c>
    </row>
    <row r="366" spans="1:10" ht="78.75">
      <c r="A366" s="235"/>
      <c r="B366" s="235"/>
      <c r="C366" s="140">
        <v>217</v>
      </c>
      <c r="D366" s="148" t="s">
        <v>602</v>
      </c>
      <c r="E366" s="142" t="s">
        <v>526</v>
      </c>
      <c r="F366" s="143" t="s">
        <v>549</v>
      </c>
      <c r="G366" s="144" t="s">
        <v>598</v>
      </c>
      <c r="H366" s="144" t="s">
        <v>533</v>
      </c>
      <c r="I366" s="161">
        <v>5046</v>
      </c>
      <c r="J366" s="142" t="s">
        <v>603</v>
      </c>
    </row>
    <row r="367" spans="1:10" ht="78.75">
      <c r="A367" s="235"/>
      <c r="B367" s="235"/>
      <c r="C367" s="140">
        <v>218</v>
      </c>
      <c r="D367" s="148" t="s">
        <v>562</v>
      </c>
      <c r="E367" s="142" t="s">
        <v>563</v>
      </c>
      <c r="F367" s="143" t="s">
        <v>564</v>
      </c>
      <c r="G367" s="144" t="s">
        <v>598</v>
      </c>
      <c r="H367" s="144" t="s">
        <v>533</v>
      </c>
      <c r="I367" s="161">
        <v>1682</v>
      </c>
      <c r="J367" s="142" t="s">
        <v>604</v>
      </c>
    </row>
    <row r="368" spans="1:10" ht="63">
      <c r="A368" s="235"/>
      <c r="B368" s="235"/>
      <c r="C368" s="140">
        <v>219</v>
      </c>
      <c r="D368" s="148" t="s">
        <v>553</v>
      </c>
      <c r="E368" s="142" t="s">
        <v>554</v>
      </c>
      <c r="F368" s="143" t="s">
        <v>555</v>
      </c>
      <c r="G368" s="144" t="s">
        <v>598</v>
      </c>
      <c r="H368" s="144" t="s">
        <v>533</v>
      </c>
      <c r="I368" s="161">
        <v>3924</v>
      </c>
      <c r="J368" s="142" t="s">
        <v>605</v>
      </c>
    </row>
    <row r="369" spans="1:10" ht="94.5">
      <c r="A369" s="235"/>
      <c r="B369" s="235"/>
      <c r="C369" s="140">
        <v>220</v>
      </c>
      <c r="D369" s="148" t="s">
        <v>574</v>
      </c>
      <c r="E369" s="142" t="s">
        <v>575</v>
      </c>
      <c r="F369" s="143" t="s">
        <v>576</v>
      </c>
      <c r="G369" s="144" t="s">
        <v>598</v>
      </c>
      <c r="H369" s="144" t="s">
        <v>533</v>
      </c>
      <c r="I369" s="161">
        <v>2803</v>
      </c>
      <c r="J369" s="142" t="s">
        <v>606</v>
      </c>
    </row>
    <row r="370" spans="1:10" ht="63">
      <c r="A370" s="235"/>
      <c r="B370" s="235"/>
      <c r="C370" s="140">
        <v>221</v>
      </c>
      <c r="D370" s="148" t="s">
        <v>577</v>
      </c>
      <c r="E370" s="142" t="s">
        <v>578</v>
      </c>
      <c r="F370" s="143" t="s">
        <v>579</v>
      </c>
      <c r="G370" s="144" t="s">
        <v>598</v>
      </c>
      <c r="H370" s="144" t="s">
        <v>533</v>
      </c>
      <c r="I370" s="161">
        <v>2803</v>
      </c>
      <c r="J370" s="142" t="s">
        <v>607</v>
      </c>
    </row>
    <row r="371" spans="1:10" ht="63">
      <c r="A371" s="235"/>
      <c r="B371" s="235"/>
      <c r="C371" s="140">
        <v>222</v>
      </c>
      <c r="D371" s="148" t="s">
        <v>559</v>
      </c>
      <c r="E371" s="142" t="s">
        <v>560</v>
      </c>
      <c r="F371" s="143" t="s">
        <v>561</v>
      </c>
      <c r="G371" s="144" t="s">
        <v>598</v>
      </c>
      <c r="H371" s="144" t="s">
        <v>533</v>
      </c>
      <c r="I371" s="161">
        <v>1051</v>
      </c>
      <c r="J371" s="142" t="s">
        <v>608</v>
      </c>
    </row>
    <row r="372" spans="1:10" ht="94.5">
      <c r="A372" s="235"/>
      <c r="B372" s="235"/>
      <c r="C372" s="140">
        <v>223</v>
      </c>
      <c r="D372" s="148" t="s">
        <v>580</v>
      </c>
      <c r="E372" s="142" t="s">
        <v>520</v>
      </c>
      <c r="F372" s="143" t="s">
        <v>581</v>
      </c>
      <c r="G372" s="144" t="s">
        <v>598</v>
      </c>
      <c r="H372" s="144" t="s">
        <v>533</v>
      </c>
      <c r="I372" s="161">
        <v>3924</v>
      </c>
      <c r="J372" s="142" t="s">
        <v>609</v>
      </c>
    </row>
    <row r="373" spans="1:10" ht="63">
      <c r="A373" s="235"/>
      <c r="B373" s="235"/>
      <c r="C373" s="140">
        <v>224</v>
      </c>
      <c r="D373" s="148" t="s">
        <v>582</v>
      </c>
      <c r="E373" s="142" t="s">
        <v>583</v>
      </c>
      <c r="F373" s="143" t="s">
        <v>584</v>
      </c>
      <c r="G373" s="144" t="s">
        <v>598</v>
      </c>
      <c r="H373" s="144" t="s">
        <v>533</v>
      </c>
      <c r="I373" s="161">
        <v>3924</v>
      </c>
      <c r="J373" s="142" t="s">
        <v>610</v>
      </c>
    </row>
    <row r="374" spans="1:10" ht="63">
      <c r="A374" s="235"/>
      <c r="B374" s="235"/>
      <c r="C374" s="140">
        <v>225</v>
      </c>
      <c r="D374" s="148" t="s">
        <v>594</v>
      </c>
      <c r="E374" s="142" t="s">
        <v>595</v>
      </c>
      <c r="F374" s="143" t="s">
        <v>596</v>
      </c>
      <c r="G374" s="144" t="s">
        <v>598</v>
      </c>
      <c r="H374" s="144" t="s">
        <v>533</v>
      </c>
      <c r="I374" s="161">
        <v>1088</v>
      </c>
      <c r="J374" s="142" t="s">
        <v>611</v>
      </c>
    </row>
    <row r="375" spans="1:10" ht="94.5">
      <c r="A375" s="235"/>
      <c r="B375" s="235"/>
      <c r="C375" s="140">
        <v>226</v>
      </c>
      <c r="D375" s="148" t="s">
        <v>574</v>
      </c>
      <c r="E375" s="142" t="s">
        <v>575</v>
      </c>
      <c r="F375" s="143"/>
      <c r="G375" s="144" t="s">
        <v>612</v>
      </c>
      <c r="H375" s="144" t="s">
        <v>533</v>
      </c>
      <c r="I375" s="161">
        <v>10546</v>
      </c>
      <c r="J375" s="142" t="s">
        <v>613</v>
      </c>
    </row>
    <row r="376" spans="1:10" ht="63">
      <c r="A376" s="235"/>
      <c r="B376" s="235"/>
      <c r="C376" s="140">
        <v>227</v>
      </c>
      <c r="D376" s="148" t="s">
        <v>594</v>
      </c>
      <c r="E376" s="142" t="s">
        <v>595</v>
      </c>
      <c r="F376" s="143"/>
      <c r="G376" s="144" t="s">
        <v>612</v>
      </c>
      <c r="H376" s="144" t="s">
        <v>533</v>
      </c>
      <c r="I376" s="161">
        <v>3700</v>
      </c>
      <c r="J376" s="142" t="s">
        <v>614</v>
      </c>
    </row>
    <row r="377" spans="1:10" ht="220.5">
      <c r="A377" s="235"/>
      <c r="B377" s="235"/>
      <c r="C377" s="140">
        <v>228</v>
      </c>
      <c r="D377" s="148" t="s">
        <v>615</v>
      </c>
      <c r="E377" s="142" t="s">
        <v>616</v>
      </c>
      <c r="F377" s="143">
        <v>1938620992</v>
      </c>
      <c r="G377" s="144" t="s">
        <v>617</v>
      </c>
      <c r="H377" s="144" t="s">
        <v>618</v>
      </c>
      <c r="I377" s="161">
        <v>4757998.19</v>
      </c>
      <c r="J377" s="142"/>
    </row>
    <row r="378" spans="1:10" ht="63">
      <c r="A378" s="235"/>
      <c r="B378" s="235"/>
      <c r="C378" s="140">
        <v>229</v>
      </c>
      <c r="D378" s="148" t="s">
        <v>619</v>
      </c>
      <c r="E378" s="142" t="s">
        <v>620</v>
      </c>
      <c r="F378" s="143">
        <v>95028430106</v>
      </c>
      <c r="G378" s="144" t="s">
        <v>621</v>
      </c>
      <c r="H378" s="144" t="s">
        <v>622</v>
      </c>
      <c r="I378" s="161">
        <v>48135.52</v>
      </c>
      <c r="J378" s="142"/>
    </row>
    <row r="379" spans="1:10" ht="63">
      <c r="A379" s="235"/>
      <c r="B379" s="235"/>
      <c r="C379" s="140">
        <v>230</v>
      </c>
      <c r="D379" s="148" t="s">
        <v>619</v>
      </c>
      <c r="E379" s="142" t="s">
        <v>620</v>
      </c>
      <c r="F379" s="143">
        <v>95028430106</v>
      </c>
      <c r="G379" s="144" t="s">
        <v>621</v>
      </c>
      <c r="H379" s="144" t="s">
        <v>623</v>
      </c>
      <c r="I379" s="161">
        <v>6400</v>
      </c>
      <c r="J379" s="142"/>
    </row>
    <row r="380" spans="1:10" ht="94.5">
      <c r="A380" s="235"/>
      <c r="B380" s="235"/>
      <c r="C380" s="140">
        <v>231</v>
      </c>
      <c r="D380" s="148" t="s">
        <v>624</v>
      </c>
      <c r="E380" s="142" t="s">
        <v>625</v>
      </c>
      <c r="F380" s="143" t="s">
        <v>626</v>
      </c>
      <c r="G380" s="144" t="s">
        <v>627</v>
      </c>
      <c r="H380" s="144" t="s">
        <v>628</v>
      </c>
      <c r="I380" s="161">
        <f>3251-840</f>
        <v>2411</v>
      </c>
      <c r="J380" s="142" t="s">
        <v>629</v>
      </c>
    </row>
    <row r="381" spans="1:10" ht="94.5">
      <c r="A381" s="235"/>
      <c r="B381" s="235"/>
      <c r="C381" s="140">
        <v>232</v>
      </c>
      <c r="D381" s="148" t="s">
        <v>630</v>
      </c>
      <c r="E381" s="142" t="s">
        <v>631</v>
      </c>
      <c r="F381" s="143" t="s">
        <v>632</v>
      </c>
      <c r="G381" s="144" t="s">
        <v>627</v>
      </c>
      <c r="H381" s="144" t="s">
        <v>628</v>
      </c>
      <c r="I381" s="161">
        <v>4428</v>
      </c>
      <c r="J381" s="142" t="s">
        <v>629</v>
      </c>
    </row>
    <row r="382" spans="1:10" ht="94.5">
      <c r="A382" s="235"/>
      <c r="B382" s="235"/>
      <c r="C382" s="140">
        <v>233</v>
      </c>
      <c r="D382" s="148" t="s">
        <v>633</v>
      </c>
      <c r="E382" s="142" t="s">
        <v>634</v>
      </c>
      <c r="F382" s="143" t="s">
        <v>635</v>
      </c>
      <c r="G382" s="144" t="s">
        <v>627</v>
      </c>
      <c r="H382" s="144" t="s">
        <v>628</v>
      </c>
      <c r="I382" s="161">
        <f>7384-2944</f>
        <v>4440</v>
      </c>
      <c r="J382" s="142" t="s">
        <v>629</v>
      </c>
    </row>
    <row r="383" spans="1:10" ht="94.5">
      <c r="A383" s="235"/>
      <c r="B383" s="235"/>
      <c r="C383" s="140">
        <v>234</v>
      </c>
      <c r="D383" s="148" t="s">
        <v>636</v>
      </c>
      <c r="E383" s="142" t="s">
        <v>637</v>
      </c>
      <c r="F383" s="143" t="s">
        <v>638</v>
      </c>
      <c r="G383" s="144" t="s">
        <v>627</v>
      </c>
      <c r="H383" s="144" t="s">
        <v>628</v>
      </c>
      <c r="I383" s="161">
        <f>6908-2028</f>
        <v>4880</v>
      </c>
      <c r="J383" s="142" t="s">
        <v>629</v>
      </c>
    </row>
    <row r="384" spans="1:10" ht="94.5">
      <c r="A384" s="235"/>
      <c r="B384" s="235"/>
      <c r="C384" s="140">
        <v>235</v>
      </c>
      <c r="D384" s="148" t="s">
        <v>639</v>
      </c>
      <c r="E384" s="142" t="s">
        <v>640</v>
      </c>
      <c r="F384" s="143" t="s">
        <v>641</v>
      </c>
      <c r="G384" s="144" t="s">
        <v>627</v>
      </c>
      <c r="H384" s="144" t="s">
        <v>628</v>
      </c>
      <c r="I384" s="161">
        <f>3356.67-1215.81</f>
        <v>2140.86</v>
      </c>
      <c r="J384" s="142" t="s">
        <v>629</v>
      </c>
    </row>
    <row r="385" spans="1:10" ht="94.5">
      <c r="A385" s="235"/>
      <c r="B385" s="235"/>
      <c r="C385" s="140">
        <v>236</v>
      </c>
      <c r="D385" s="148" t="s">
        <v>642</v>
      </c>
      <c r="E385" s="142" t="s">
        <v>643</v>
      </c>
      <c r="F385" s="143" t="s">
        <v>644</v>
      </c>
      <c r="G385" s="144" t="s">
        <v>627</v>
      </c>
      <c r="H385" s="144" t="s">
        <v>628</v>
      </c>
      <c r="I385" s="161">
        <v>2891</v>
      </c>
      <c r="J385" s="142" t="s">
        <v>629</v>
      </c>
    </row>
    <row r="386" spans="1:10" ht="94.5">
      <c r="A386" s="235"/>
      <c r="B386" s="235"/>
      <c r="C386" s="140">
        <v>237</v>
      </c>
      <c r="D386" s="148" t="s">
        <v>645</v>
      </c>
      <c r="E386" s="142" t="s">
        <v>646</v>
      </c>
      <c r="F386" s="143" t="s">
        <v>644</v>
      </c>
      <c r="G386" s="144" t="s">
        <v>627</v>
      </c>
      <c r="H386" s="144" t="s">
        <v>628</v>
      </c>
      <c r="I386" s="161">
        <v>3772</v>
      </c>
      <c r="J386" s="142" t="s">
        <v>629</v>
      </c>
    </row>
    <row r="387" spans="1:10" ht="94.5">
      <c r="A387" s="235"/>
      <c r="B387" s="235"/>
      <c r="C387" s="140">
        <v>238</v>
      </c>
      <c r="D387" s="148" t="s">
        <v>647</v>
      </c>
      <c r="E387" s="142" t="s">
        <v>648</v>
      </c>
      <c r="F387" s="143" t="s">
        <v>649</v>
      </c>
      <c r="G387" s="144" t="s">
        <v>627</v>
      </c>
      <c r="H387" s="144" t="s">
        <v>628</v>
      </c>
      <c r="I387" s="161">
        <f>5474-1934</f>
        <v>3540</v>
      </c>
      <c r="J387" s="142" t="s">
        <v>629</v>
      </c>
    </row>
    <row r="388" spans="1:10" ht="94.5">
      <c r="A388" s="235"/>
      <c r="B388" s="235"/>
      <c r="C388" s="140">
        <v>239</v>
      </c>
      <c r="D388" s="148" t="s">
        <v>650</v>
      </c>
      <c r="E388" s="142" t="s">
        <v>651</v>
      </c>
      <c r="F388" s="143" t="s">
        <v>652</v>
      </c>
      <c r="G388" s="144" t="s">
        <v>627</v>
      </c>
      <c r="H388" s="144" t="s">
        <v>628</v>
      </c>
      <c r="I388" s="161">
        <f>18133-2808</f>
        <v>15325</v>
      </c>
      <c r="J388" s="142" t="s">
        <v>629</v>
      </c>
    </row>
    <row r="389" spans="1:10" ht="94.5">
      <c r="A389" s="235"/>
      <c r="B389" s="235"/>
      <c r="C389" s="140">
        <v>240</v>
      </c>
      <c r="D389" s="148" t="s">
        <v>653</v>
      </c>
      <c r="E389" s="142" t="s">
        <v>654</v>
      </c>
      <c r="F389" s="143" t="s">
        <v>655</v>
      </c>
      <c r="G389" s="144" t="s">
        <v>627</v>
      </c>
      <c r="H389" s="144" t="s">
        <v>628</v>
      </c>
      <c r="I389" s="161">
        <v>14293</v>
      </c>
      <c r="J389" s="142" t="s">
        <v>629</v>
      </c>
    </row>
    <row r="390" spans="1:10" ht="94.5">
      <c r="A390" s="235"/>
      <c r="B390" s="235"/>
      <c r="C390" s="140">
        <v>241</v>
      </c>
      <c r="D390" s="148" t="s">
        <v>656</v>
      </c>
      <c r="E390" s="142" t="s">
        <v>657</v>
      </c>
      <c r="F390" s="143" t="s">
        <v>655</v>
      </c>
      <c r="G390" s="144" t="s">
        <v>627</v>
      </c>
      <c r="H390" s="144" t="s">
        <v>628</v>
      </c>
      <c r="I390" s="161">
        <v>9894</v>
      </c>
      <c r="J390" s="142" t="s">
        <v>629</v>
      </c>
    </row>
    <row r="391" spans="1:10" ht="94.5">
      <c r="A391" s="235"/>
      <c r="B391" s="235"/>
      <c r="C391" s="140">
        <v>242</v>
      </c>
      <c r="D391" s="148" t="s">
        <v>658</v>
      </c>
      <c r="E391" s="142" t="s">
        <v>659</v>
      </c>
      <c r="F391" s="143" t="s">
        <v>660</v>
      </c>
      <c r="G391" s="144" t="s">
        <v>627</v>
      </c>
      <c r="H391" s="144" t="s">
        <v>628</v>
      </c>
      <c r="I391" s="161">
        <f>13604-4194</f>
        <v>9410</v>
      </c>
      <c r="J391" s="142" t="s">
        <v>629</v>
      </c>
    </row>
    <row r="392" spans="1:10" ht="94.5">
      <c r="A392" s="235"/>
      <c r="B392" s="235"/>
      <c r="C392" s="140">
        <v>243</v>
      </c>
      <c r="D392" s="148" t="s">
        <v>661</v>
      </c>
      <c r="E392" s="142" t="s">
        <v>662</v>
      </c>
      <c r="F392" s="143" t="s">
        <v>644</v>
      </c>
      <c r="G392" s="144" t="s">
        <v>627</v>
      </c>
      <c r="H392" s="144" t="s">
        <v>628</v>
      </c>
      <c r="I392" s="161">
        <f>2756-622</f>
        <v>2134</v>
      </c>
      <c r="J392" s="142" t="s">
        <v>629</v>
      </c>
    </row>
    <row r="393" spans="1:10" ht="94.5">
      <c r="A393" s="235"/>
      <c r="B393" s="235"/>
      <c r="C393" s="140">
        <v>244</v>
      </c>
      <c r="D393" s="148" t="s">
        <v>663</v>
      </c>
      <c r="E393" s="142" t="s">
        <v>664</v>
      </c>
      <c r="F393" s="143" t="s">
        <v>665</v>
      </c>
      <c r="G393" s="144" t="s">
        <v>627</v>
      </c>
      <c r="H393" s="144" t="s">
        <v>628</v>
      </c>
      <c r="I393" s="161">
        <f>4250-506</f>
        <v>3744</v>
      </c>
      <c r="J393" s="142" t="s">
        <v>629</v>
      </c>
    </row>
    <row r="394" spans="1:10" ht="94.5">
      <c r="A394" s="235"/>
      <c r="B394" s="235"/>
      <c r="C394" s="140">
        <v>245</v>
      </c>
      <c r="D394" s="148" t="s">
        <v>666</v>
      </c>
      <c r="E394" s="142" t="s">
        <v>667</v>
      </c>
      <c r="F394" s="143" t="s">
        <v>668</v>
      </c>
      <c r="G394" s="144" t="s">
        <v>627</v>
      </c>
      <c r="H394" s="144" t="s">
        <v>628</v>
      </c>
      <c r="I394" s="161">
        <v>6598</v>
      </c>
      <c r="J394" s="142" t="s">
        <v>629</v>
      </c>
    </row>
    <row r="395" spans="1:10" ht="94.5">
      <c r="A395" s="235"/>
      <c r="B395" s="235"/>
      <c r="C395" s="140">
        <v>246</v>
      </c>
      <c r="D395" s="148" t="s">
        <v>669</v>
      </c>
      <c r="E395" s="142" t="s">
        <v>670</v>
      </c>
      <c r="F395" s="143" t="s">
        <v>671</v>
      </c>
      <c r="G395" s="144" t="s">
        <v>627</v>
      </c>
      <c r="H395" s="144" t="s">
        <v>628</v>
      </c>
      <c r="I395" s="161">
        <v>5363</v>
      </c>
      <c r="J395" s="142" t="s">
        <v>629</v>
      </c>
    </row>
    <row r="396" spans="1:10" ht="94.5">
      <c r="A396" s="235"/>
      <c r="B396" s="235"/>
      <c r="C396" s="140">
        <v>247</v>
      </c>
      <c r="D396" s="148" t="s">
        <v>1206</v>
      </c>
      <c r="E396" s="142" t="s">
        <v>672</v>
      </c>
      <c r="F396" s="143" t="s">
        <v>673</v>
      </c>
      <c r="G396" s="144" t="s">
        <v>627</v>
      </c>
      <c r="H396" s="144" t="s">
        <v>628</v>
      </c>
      <c r="I396" s="161">
        <v>2436</v>
      </c>
      <c r="J396" s="142" t="s">
        <v>629</v>
      </c>
    </row>
    <row r="397" spans="1:10" ht="94.5">
      <c r="A397" s="235"/>
      <c r="B397" s="235"/>
      <c r="C397" s="140">
        <v>248</v>
      </c>
      <c r="D397" s="148" t="s">
        <v>674</v>
      </c>
      <c r="E397" s="142" t="s">
        <v>675</v>
      </c>
      <c r="F397" s="143" t="s">
        <v>676</v>
      </c>
      <c r="G397" s="144" t="s">
        <v>627</v>
      </c>
      <c r="H397" s="144" t="s">
        <v>628</v>
      </c>
      <c r="I397" s="161">
        <v>5234</v>
      </c>
      <c r="J397" s="142" t="s">
        <v>629</v>
      </c>
    </row>
    <row r="398" spans="1:10" ht="94.5">
      <c r="A398" s="235"/>
      <c r="B398" s="235"/>
      <c r="C398" s="140">
        <v>249</v>
      </c>
      <c r="D398" s="148" t="s">
        <v>677</v>
      </c>
      <c r="E398" s="142" t="s">
        <v>678</v>
      </c>
      <c r="F398" s="143" t="s">
        <v>679</v>
      </c>
      <c r="G398" s="144" t="s">
        <v>627</v>
      </c>
      <c r="H398" s="144" t="s">
        <v>628</v>
      </c>
      <c r="I398" s="161">
        <v>3251</v>
      </c>
      <c r="J398" s="142" t="s">
        <v>629</v>
      </c>
    </row>
    <row r="399" spans="1:10" ht="94.5">
      <c r="A399" s="235"/>
      <c r="B399" s="235"/>
      <c r="C399" s="140">
        <v>250</v>
      </c>
      <c r="D399" s="148" t="s">
        <v>680</v>
      </c>
      <c r="E399" s="142" t="s">
        <v>681</v>
      </c>
      <c r="F399" s="143" t="s">
        <v>682</v>
      </c>
      <c r="G399" s="144" t="s">
        <v>627</v>
      </c>
      <c r="H399" s="144" t="s">
        <v>628</v>
      </c>
      <c r="I399" s="161">
        <v>1133</v>
      </c>
      <c r="J399" s="142" t="s">
        <v>629</v>
      </c>
    </row>
    <row r="400" spans="1:10" ht="94.5">
      <c r="A400" s="235"/>
      <c r="B400" s="235"/>
      <c r="C400" s="140">
        <v>251</v>
      </c>
      <c r="D400" s="148" t="s">
        <v>683</v>
      </c>
      <c r="E400" s="142" t="s">
        <v>684</v>
      </c>
      <c r="F400" s="143" t="s">
        <v>685</v>
      </c>
      <c r="G400" s="144" t="s">
        <v>627</v>
      </c>
      <c r="H400" s="144" t="s">
        <v>628</v>
      </c>
      <c r="I400" s="161">
        <v>2587</v>
      </c>
      <c r="J400" s="142" t="s">
        <v>629</v>
      </c>
    </row>
    <row r="401" spans="1:10" ht="94.5">
      <c r="A401" s="235"/>
      <c r="B401" s="235"/>
      <c r="C401" s="140">
        <v>252</v>
      </c>
      <c r="D401" s="148" t="s">
        <v>686</v>
      </c>
      <c r="E401" s="142" t="s">
        <v>687</v>
      </c>
      <c r="F401" s="143" t="s">
        <v>688</v>
      </c>
      <c r="G401" s="144" t="s">
        <v>627</v>
      </c>
      <c r="H401" s="144" t="s">
        <v>628</v>
      </c>
      <c r="I401" s="161">
        <v>1102</v>
      </c>
      <c r="J401" s="142" t="s">
        <v>629</v>
      </c>
    </row>
    <row r="402" spans="1:10" ht="94.5">
      <c r="A402" s="235"/>
      <c r="B402" s="235"/>
      <c r="C402" s="140">
        <v>253</v>
      </c>
      <c r="D402" s="148" t="s">
        <v>689</v>
      </c>
      <c r="E402" s="142" t="s">
        <v>690</v>
      </c>
      <c r="F402" s="143" t="s">
        <v>691</v>
      </c>
      <c r="G402" s="144" t="s">
        <v>627</v>
      </c>
      <c r="H402" s="144" t="s">
        <v>628</v>
      </c>
      <c r="I402" s="161">
        <v>623.36</v>
      </c>
      <c r="J402" s="142" t="s">
        <v>629</v>
      </c>
    </row>
    <row r="403" spans="1:10" ht="94.5">
      <c r="A403" s="235"/>
      <c r="B403" s="235"/>
      <c r="C403" s="140">
        <v>255</v>
      </c>
      <c r="D403" s="148" t="s">
        <v>692</v>
      </c>
      <c r="E403" s="142" t="s">
        <v>693</v>
      </c>
      <c r="F403" s="143" t="s">
        <v>694</v>
      </c>
      <c r="G403" s="144" t="s">
        <v>627</v>
      </c>
      <c r="H403" s="144" t="s">
        <v>628</v>
      </c>
      <c r="I403" s="161">
        <v>1815</v>
      </c>
      <c r="J403" s="142" t="s">
        <v>629</v>
      </c>
    </row>
    <row r="404" spans="1:10" ht="94.5">
      <c r="A404" s="235"/>
      <c r="B404" s="235"/>
      <c r="C404" s="140">
        <v>256</v>
      </c>
      <c r="D404" s="148" t="s">
        <v>695</v>
      </c>
      <c r="E404" s="142" t="s">
        <v>696</v>
      </c>
      <c r="F404" s="143" t="s">
        <v>697</v>
      </c>
      <c r="G404" s="144" t="s">
        <v>627</v>
      </c>
      <c r="H404" s="144" t="s">
        <v>628</v>
      </c>
      <c r="I404" s="161">
        <v>4241</v>
      </c>
      <c r="J404" s="142" t="s">
        <v>629</v>
      </c>
    </row>
    <row r="405" spans="1:10" ht="63">
      <c r="A405" s="235"/>
      <c r="B405" s="235"/>
      <c r="C405" s="140">
        <v>257</v>
      </c>
      <c r="D405" s="148" t="s">
        <v>698</v>
      </c>
      <c r="E405" s="142" t="s">
        <v>699</v>
      </c>
      <c r="F405" s="143">
        <v>95076220102</v>
      </c>
      <c r="G405" s="144" t="s">
        <v>1371</v>
      </c>
      <c r="H405" s="144" t="s">
        <v>700</v>
      </c>
      <c r="I405" s="127">
        <v>11000</v>
      </c>
      <c r="J405" s="142" t="s">
        <v>1377</v>
      </c>
    </row>
    <row r="406" spans="1:10" ht="141.75">
      <c r="A406" s="235"/>
      <c r="B406" s="235"/>
      <c r="C406" s="140">
        <v>258</v>
      </c>
      <c r="D406" s="148" t="s">
        <v>701</v>
      </c>
      <c r="E406" s="142" t="s">
        <v>702</v>
      </c>
      <c r="F406" s="143">
        <v>95027120104</v>
      </c>
      <c r="G406" s="144" t="s">
        <v>703</v>
      </c>
      <c r="H406" s="144" t="s">
        <v>704</v>
      </c>
      <c r="I406" s="161">
        <v>82249.98</v>
      </c>
      <c r="J406" s="142" t="s">
        <v>629</v>
      </c>
    </row>
    <row r="407" spans="1:10" ht="141.75">
      <c r="A407" s="235"/>
      <c r="B407" s="235"/>
      <c r="C407" s="140">
        <v>259</v>
      </c>
      <c r="D407" s="148" t="s">
        <v>705</v>
      </c>
      <c r="E407" s="142" t="s">
        <v>706</v>
      </c>
      <c r="F407" s="143" t="s">
        <v>707</v>
      </c>
      <c r="G407" s="144" t="s">
        <v>703</v>
      </c>
      <c r="H407" s="144" t="s">
        <v>704</v>
      </c>
      <c r="I407" s="161">
        <v>43380</v>
      </c>
      <c r="J407" s="142" t="s">
        <v>629</v>
      </c>
    </row>
    <row r="408" spans="1:10" ht="141.75">
      <c r="A408" s="235"/>
      <c r="B408" s="235"/>
      <c r="C408" s="140">
        <v>260</v>
      </c>
      <c r="D408" s="148" t="s">
        <v>708</v>
      </c>
      <c r="E408" s="142" t="s">
        <v>709</v>
      </c>
      <c r="F408" s="143" t="s">
        <v>710</v>
      </c>
      <c r="G408" s="144" t="s">
        <v>703</v>
      </c>
      <c r="H408" s="144" t="s">
        <v>704</v>
      </c>
      <c r="I408" s="161">
        <v>42800.01</v>
      </c>
      <c r="J408" s="142" t="s">
        <v>629</v>
      </c>
    </row>
    <row r="409" spans="1:10" ht="141.75">
      <c r="A409" s="235"/>
      <c r="B409" s="235"/>
      <c r="C409" s="140">
        <v>261</v>
      </c>
      <c r="D409" s="148" t="s">
        <v>711</v>
      </c>
      <c r="E409" s="142" t="s">
        <v>712</v>
      </c>
      <c r="F409" s="143" t="s">
        <v>713</v>
      </c>
      <c r="G409" s="144" t="s">
        <v>703</v>
      </c>
      <c r="H409" s="144" t="s">
        <v>704</v>
      </c>
      <c r="I409" s="161">
        <v>40719.99</v>
      </c>
      <c r="J409" s="142" t="s">
        <v>629</v>
      </c>
    </row>
    <row r="410" spans="1:10" ht="141.75">
      <c r="A410" s="235"/>
      <c r="B410" s="235"/>
      <c r="C410" s="140">
        <v>262</v>
      </c>
      <c r="D410" s="148" t="s">
        <v>714</v>
      </c>
      <c r="E410" s="142" t="s">
        <v>715</v>
      </c>
      <c r="F410" s="143" t="s">
        <v>716</v>
      </c>
      <c r="G410" s="144" t="s">
        <v>703</v>
      </c>
      <c r="H410" s="144" t="s">
        <v>704</v>
      </c>
      <c r="I410" s="161">
        <v>35449.99</v>
      </c>
      <c r="J410" s="142" t="s">
        <v>629</v>
      </c>
    </row>
    <row r="411" spans="1:10" ht="141.75">
      <c r="A411" s="235"/>
      <c r="B411" s="235"/>
      <c r="C411" s="140">
        <v>263</v>
      </c>
      <c r="D411" s="148" t="s">
        <v>1372</v>
      </c>
      <c r="E411" s="142" t="s">
        <v>717</v>
      </c>
      <c r="F411" s="143">
        <v>1356430999</v>
      </c>
      <c r="G411" s="144" t="s">
        <v>718</v>
      </c>
      <c r="H411" s="144" t="s">
        <v>719</v>
      </c>
      <c r="I411" s="161">
        <v>23760</v>
      </c>
      <c r="J411" s="142" t="s">
        <v>629</v>
      </c>
    </row>
    <row r="412" spans="1:10" ht="157.5">
      <c r="A412" s="235"/>
      <c r="B412" s="235"/>
      <c r="C412" s="140">
        <v>264</v>
      </c>
      <c r="D412" s="141" t="s">
        <v>720</v>
      </c>
      <c r="E412" s="142" t="s">
        <v>721</v>
      </c>
      <c r="F412" s="162" t="s">
        <v>722</v>
      </c>
      <c r="G412" s="144" t="s">
        <v>723</v>
      </c>
      <c r="H412" s="143" t="s">
        <v>724</v>
      </c>
      <c r="I412" s="145">
        <v>1000</v>
      </c>
      <c r="J412" s="146" t="s">
        <v>725</v>
      </c>
    </row>
    <row r="413" spans="1:10" ht="157.5">
      <c r="A413" s="235"/>
      <c r="B413" s="235"/>
      <c r="C413" s="140">
        <v>265</v>
      </c>
      <c r="D413" s="141" t="s">
        <v>726</v>
      </c>
      <c r="E413" s="142" t="s">
        <v>727</v>
      </c>
      <c r="F413" s="163" t="s">
        <v>728</v>
      </c>
      <c r="G413" s="144" t="s">
        <v>723</v>
      </c>
      <c r="H413" s="143" t="s">
        <v>724</v>
      </c>
      <c r="I413" s="145">
        <v>8000</v>
      </c>
      <c r="J413" s="146" t="s">
        <v>725</v>
      </c>
    </row>
    <row r="414" spans="1:10" ht="157.5">
      <c r="A414" s="235"/>
      <c r="B414" s="235"/>
      <c r="C414" s="140">
        <v>266</v>
      </c>
      <c r="D414" s="141" t="s">
        <v>729</v>
      </c>
      <c r="E414" s="142" t="s">
        <v>730</v>
      </c>
      <c r="F414" s="162" t="s">
        <v>731</v>
      </c>
      <c r="G414" s="144" t="s">
        <v>723</v>
      </c>
      <c r="H414" s="143" t="s">
        <v>724</v>
      </c>
      <c r="I414" s="145">
        <v>7500</v>
      </c>
      <c r="J414" s="146" t="s">
        <v>725</v>
      </c>
    </row>
    <row r="415" spans="1:10" ht="157.5">
      <c r="A415" s="235"/>
      <c r="B415" s="235"/>
      <c r="C415" s="140">
        <v>267</v>
      </c>
      <c r="D415" s="148" t="s">
        <v>732</v>
      </c>
      <c r="E415" s="157" t="s">
        <v>733</v>
      </c>
      <c r="F415" s="163" t="s">
        <v>734</v>
      </c>
      <c r="G415" s="144" t="s">
        <v>723</v>
      </c>
      <c r="H415" s="143" t="s">
        <v>724</v>
      </c>
      <c r="I415" s="145">
        <v>13000</v>
      </c>
      <c r="J415" s="146" t="s">
        <v>725</v>
      </c>
    </row>
    <row r="416" spans="1:10" ht="157.5">
      <c r="A416" s="235"/>
      <c r="B416" s="235"/>
      <c r="C416" s="140">
        <v>268</v>
      </c>
      <c r="D416" s="148" t="s">
        <v>735</v>
      </c>
      <c r="E416" s="157" t="s">
        <v>736</v>
      </c>
      <c r="F416" s="163" t="s">
        <v>737</v>
      </c>
      <c r="G416" s="144" t="s">
        <v>738</v>
      </c>
      <c r="H416" s="143" t="s">
        <v>724</v>
      </c>
      <c r="I416" s="145">
        <v>10000</v>
      </c>
      <c r="J416" s="146" t="s">
        <v>725</v>
      </c>
    </row>
    <row r="417" spans="1:10" ht="157.5">
      <c r="A417" s="235"/>
      <c r="B417" s="235"/>
      <c r="C417" s="140">
        <v>269</v>
      </c>
      <c r="D417" s="148" t="s">
        <v>739</v>
      </c>
      <c r="E417" s="157" t="s">
        <v>740</v>
      </c>
      <c r="F417" s="163" t="s">
        <v>741</v>
      </c>
      <c r="G417" s="144" t="s">
        <v>723</v>
      </c>
      <c r="H417" s="143" t="s">
        <v>724</v>
      </c>
      <c r="I417" s="145">
        <v>5000</v>
      </c>
      <c r="J417" s="146" t="s">
        <v>725</v>
      </c>
    </row>
    <row r="418" spans="1:10" ht="157.5">
      <c r="A418" s="235"/>
      <c r="B418" s="235"/>
      <c r="C418" s="140">
        <v>270</v>
      </c>
      <c r="D418" s="148" t="s">
        <v>742</v>
      </c>
      <c r="E418" s="150" t="s">
        <v>743</v>
      </c>
      <c r="F418" s="163" t="s">
        <v>744</v>
      </c>
      <c r="G418" s="144" t="s">
        <v>723</v>
      </c>
      <c r="H418" s="143" t="s">
        <v>724</v>
      </c>
      <c r="I418" s="145">
        <v>20000</v>
      </c>
      <c r="J418" s="146" t="s">
        <v>725</v>
      </c>
    </row>
    <row r="419" spans="1:10" ht="157.5">
      <c r="A419" s="235"/>
      <c r="B419" s="235"/>
      <c r="C419" s="140">
        <v>271</v>
      </c>
      <c r="D419" s="148" t="s">
        <v>745</v>
      </c>
      <c r="E419" s="150" t="s">
        <v>746</v>
      </c>
      <c r="F419" s="163" t="s">
        <v>747</v>
      </c>
      <c r="G419" s="144" t="s">
        <v>723</v>
      </c>
      <c r="H419" s="143" t="s">
        <v>724</v>
      </c>
      <c r="I419" s="145">
        <v>3000</v>
      </c>
      <c r="J419" s="146" t="s">
        <v>725</v>
      </c>
    </row>
    <row r="420" spans="1:10" ht="157.5">
      <c r="A420" s="235"/>
      <c r="B420" s="235"/>
      <c r="C420" s="140">
        <v>272</v>
      </c>
      <c r="D420" s="148" t="s">
        <v>748</v>
      </c>
      <c r="E420" s="150" t="s">
        <v>749</v>
      </c>
      <c r="F420" s="163" t="s">
        <v>750</v>
      </c>
      <c r="G420" s="144" t="s">
        <v>723</v>
      </c>
      <c r="H420" s="143" t="s">
        <v>724</v>
      </c>
      <c r="I420" s="145">
        <v>47000</v>
      </c>
      <c r="J420" s="146" t="s">
        <v>725</v>
      </c>
    </row>
    <row r="421" spans="1:10" ht="157.5">
      <c r="A421" s="235"/>
      <c r="B421" s="235"/>
      <c r="C421" s="140">
        <v>273</v>
      </c>
      <c r="D421" s="148" t="s">
        <v>751</v>
      </c>
      <c r="E421" s="157" t="s">
        <v>752</v>
      </c>
      <c r="F421" s="163" t="s">
        <v>753</v>
      </c>
      <c r="G421" s="144" t="s">
        <v>723</v>
      </c>
      <c r="H421" s="143" t="s">
        <v>724</v>
      </c>
      <c r="I421" s="145">
        <v>3000</v>
      </c>
      <c r="J421" s="146" t="s">
        <v>725</v>
      </c>
    </row>
    <row r="422" spans="1:10" ht="157.5">
      <c r="A422" s="235"/>
      <c r="B422" s="235"/>
      <c r="C422" s="140">
        <v>274</v>
      </c>
      <c r="D422" s="148" t="s">
        <v>754</v>
      </c>
      <c r="E422" s="157" t="s">
        <v>755</v>
      </c>
      <c r="F422" s="163" t="s">
        <v>756</v>
      </c>
      <c r="G422" s="144" t="s">
        <v>723</v>
      </c>
      <c r="H422" s="143" t="s">
        <v>724</v>
      </c>
      <c r="I422" s="145">
        <v>4000</v>
      </c>
      <c r="J422" s="146" t="s">
        <v>725</v>
      </c>
    </row>
    <row r="423" spans="1:10" ht="157.5">
      <c r="A423" s="235"/>
      <c r="B423" s="235"/>
      <c r="C423" s="140">
        <v>275</v>
      </c>
      <c r="D423" s="148" t="s">
        <v>757</v>
      </c>
      <c r="E423" s="157" t="s">
        <v>758</v>
      </c>
      <c r="F423" s="163" t="s">
        <v>759</v>
      </c>
      <c r="G423" s="144" t="s">
        <v>723</v>
      </c>
      <c r="H423" s="143" t="s">
        <v>724</v>
      </c>
      <c r="I423" s="145">
        <v>2000</v>
      </c>
      <c r="J423" s="146" t="s">
        <v>725</v>
      </c>
    </row>
    <row r="424" spans="1:10" ht="157.5">
      <c r="A424" s="235"/>
      <c r="B424" s="235"/>
      <c r="C424" s="140">
        <v>276</v>
      </c>
      <c r="D424" s="148" t="s">
        <v>760</v>
      </c>
      <c r="E424" s="157" t="s">
        <v>761</v>
      </c>
      <c r="F424" s="163" t="s">
        <v>762</v>
      </c>
      <c r="G424" s="144" t="s">
        <v>723</v>
      </c>
      <c r="H424" s="143" t="s">
        <v>724</v>
      </c>
      <c r="I424" s="145">
        <v>26000</v>
      </c>
      <c r="J424" s="146" t="s">
        <v>725</v>
      </c>
    </row>
    <row r="425" spans="1:10" ht="157.5">
      <c r="A425" s="235"/>
      <c r="B425" s="235"/>
      <c r="C425" s="140">
        <v>277</v>
      </c>
      <c r="D425" s="148" t="s">
        <v>763</v>
      </c>
      <c r="E425" s="157" t="s">
        <v>764</v>
      </c>
      <c r="F425" s="163" t="s">
        <v>765</v>
      </c>
      <c r="G425" s="144" t="s">
        <v>723</v>
      </c>
      <c r="H425" s="143" t="s">
        <v>724</v>
      </c>
      <c r="I425" s="145">
        <v>25000</v>
      </c>
      <c r="J425" s="146" t="s">
        <v>725</v>
      </c>
    </row>
    <row r="426" spans="1:10" ht="157.5">
      <c r="A426" s="235"/>
      <c r="B426" s="235"/>
      <c r="C426" s="140">
        <v>278</v>
      </c>
      <c r="D426" s="148" t="s">
        <v>766</v>
      </c>
      <c r="E426" s="157" t="s">
        <v>767</v>
      </c>
      <c r="F426" s="163" t="s">
        <v>768</v>
      </c>
      <c r="G426" s="144" t="s">
        <v>723</v>
      </c>
      <c r="H426" s="143" t="s">
        <v>724</v>
      </c>
      <c r="I426" s="145">
        <v>8000</v>
      </c>
      <c r="J426" s="146" t="s">
        <v>725</v>
      </c>
    </row>
    <row r="427" spans="1:10" ht="110.25">
      <c r="A427" s="238"/>
      <c r="B427" s="238"/>
      <c r="C427" s="164">
        <v>279</v>
      </c>
      <c r="D427" s="155" t="s">
        <v>893</v>
      </c>
      <c r="E427" s="142" t="s">
        <v>595</v>
      </c>
      <c r="F427" s="165" t="s">
        <v>894</v>
      </c>
      <c r="G427" s="144" t="s">
        <v>895</v>
      </c>
      <c r="H427" s="144" t="s">
        <v>896</v>
      </c>
      <c r="I427" s="166">
        <v>3847.23</v>
      </c>
      <c r="J427" s="167" t="s">
        <v>897</v>
      </c>
    </row>
    <row r="428" spans="1:10" ht="110.25">
      <c r="A428" s="238"/>
      <c r="B428" s="238"/>
      <c r="C428" s="164">
        <v>280</v>
      </c>
      <c r="D428" s="155" t="s">
        <v>898</v>
      </c>
      <c r="E428" s="142" t="s">
        <v>563</v>
      </c>
      <c r="F428" s="168">
        <v>872770102</v>
      </c>
      <c r="G428" s="144" t="s">
        <v>895</v>
      </c>
      <c r="H428" s="144" t="s">
        <v>896</v>
      </c>
      <c r="I428" s="166">
        <v>3505.25</v>
      </c>
      <c r="J428" s="167" t="s">
        <v>899</v>
      </c>
    </row>
    <row r="429" spans="1:10" ht="110.25">
      <c r="A429" s="238"/>
      <c r="B429" s="238"/>
      <c r="C429" s="164">
        <v>281</v>
      </c>
      <c r="D429" s="169" t="s">
        <v>900</v>
      </c>
      <c r="E429" s="142" t="s">
        <v>557</v>
      </c>
      <c r="F429" s="170">
        <v>80008630107</v>
      </c>
      <c r="G429" s="144" t="s">
        <v>895</v>
      </c>
      <c r="H429" s="144" t="s">
        <v>896</v>
      </c>
      <c r="I429" s="171">
        <v>3462.52</v>
      </c>
      <c r="J429" s="167" t="s">
        <v>901</v>
      </c>
    </row>
    <row r="430" spans="1:10" ht="110.25">
      <c r="A430" s="238"/>
      <c r="B430" s="238"/>
      <c r="C430" s="172">
        <v>282</v>
      </c>
      <c r="D430" s="169" t="s">
        <v>902</v>
      </c>
      <c r="E430" s="142" t="s">
        <v>526</v>
      </c>
      <c r="F430" s="170">
        <v>80013410107</v>
      </c>
      <c r="G430" s="144" t="s">
        <v>895</v>
      </c>
      <c r="H430" s="144" t="s">
        <v>896</v>
      </c>
      <c r="I430" s="171">
        <v>3462.51</v>
      </c>
      <c r="J430" s="167" t="s">
        <v>903</v>
      </c>
    </row>
    <row r="431" spans="1:10" ht="110.25">
      <c r="A431" s="238"/>
      <c r="B431" s="238"/>
      <c r="C431" s="172">
        <v>283</v>
      </c>
      <c r="D431" s="155" t="s">
        <v>904</v>
      </c>
      <c r="E431" s="142" t="s">
        <v>583</v>
      </c>
      <c r="F431" s="168">
        <v>80019300140</v>
      </c>
      <c r="G431" s="144" t="s">
        <v>895</v>
      </c>
      <c r="H431" s="144" t="s">
        <v>896</v>
      </c>
      <c r="I431" s="166">
        <v>3206.03</v>
      </c>
      <c r="J431" s="167" t="s">
        <v>905</v>
      </c>
    </row>
    <row r="432" spans="1:10" ht="110.25">
      <c r="A432" s="238"/>
      <c r="B432" s="238"/>
      <c r="C432" s="172">
        <v>284</v>
      </c>
      <c r="D432" s="155" t="s">
        <v>906</v>
      </c>
      <c r="E432" s="142" t="s">
        <v>554</v>
      </c>
      <c r="F432" s="168">
        <v>80007770102</v>
      </c>
      <c r="G432" s="144" t="s">
        <v>895</v>
      </c>
      <c r="H432" s="144" t="s">
        <v>896</v>
      </c>
      <c r="I432" s="166">
        <v>3120.53</v>
      </c>
      <c r="J432" s="167" t="s">
        <v>907</v>
      </c>
    </row>
    <row r="433" spans="1:10" ht="110.25">
      <c r="A433" s="238"/>
      <c r="B433" s="238"/>
      <c r="C433" s="172">
        <v>285</v>
      </c>
      <c r="D433" s="169" t="s">
        <v>908</v>
      </c>
      <c r="E433" s="142" t="s">
        <v>569</v>
      </c>
      <c r="F433" s="170">
        <v>873800106</v>
      </c>
      <c r="G433" s="144" t="s">
        <v>895</v>
      </c>
      <c r="H433" s="144" t="s">
        <v>896</v>
      </c>
      <c r="I433" s="171">
        <v>2906.8</v>
      </c>
      <c r="J433" s="167" t="s">
        <v>909</v>
      </c>
    </row>
    <row r="434" spans="1:10" ht="110.25">
      <c r="A434" s="238"/>
      <c r="B434" s="238"/>
      <c r="C434" s="172">
        <v>286</v>
      </c>
      <c r="D434" s="169" t="s">
        <v>910</v>
      </c>
      <c r="E434" s="142" t="s">
        <v>539</v>
      </c>
      <c r="F434" s="170">
        <v>80015650106</v>
      </c>
      <c r="G434" s="144" t="s">
        <v>895</v>
      </c>
      <c r="H434" s="144" t="s">
        <v>896</v>
      </c>
      <c r="I434" s="171">
        <v>2864.05</v>
      </c>
      <c r="J434" s="167" t="s">
        <v>911</v>
      </c>
    </row>
    <row r="435" spans="1:10" ht="110.25">
      <c r="A435" s="238"/>
      <c r="B435" s="238"/>
      <c r="C435" s="172">
        <v>287</v>
      </c>
      <c r="D435" s="169" t="s">
        <v>912</v>
      </c>
      <c r="E435" s="142" t="s">
        <v>913</v>
      </c>
      <c r="F435" s="170">
        <v>80008630107</v>
      </c>
      <c r="G435" s="144" t="s">
        <v>895</v>
      </c>
      <c r="H435" s="144" t="s">
        <v>896</v>
      </c>
      <c r="I435" s="171">
        <v>2821.3</v>
      </c>
      <c r="J435" s="167" t="s">
        <v>914</v>
      </c>
    </row>
    <row r="436" spans="1:10" ht="110.25">
      <c r="A436" s="238"/>
      <c r="B436" s="238"/>
      <c r="C436" s="172">
        <v>288</v>
      </c>
      <c r="D436" s="169" t="s">
        <v>915</v>
      </c>
      <c r="E436" s="142" t="s">
        <v>916</v>
      </c>
      <c r="F436" s="170">
        <v>3814670109</v>
      </c>
      <c r="G436" s="144" t="s">
        <v>895</v>
      </c>
      <c r="H436" s="144" t="s">
        <v>896</v>
      </c>
      <c r="I436" s="171">
        <v>2778.56</v>
      </c>
      <c r="J436" s="167" t="s">
        <v>917</v>
      </c>
    </row>
    <row r="437" spans="1:10" ht="110.25">
      <c r="A437" s="238"/>
      <c r="B437" s="238"/>
      <c r="C437" s="172">
        <v>289</v>
      </c>
      <c r="D437" s="169" t="s">
        <v>918</v>
      </c>
      <c r="E437" s="142" t="s">
        <v>919</v>
      </c>
      <c r="F437" s="170">
        <v>80015510102</v>
      </c>
      <c r="G437" s="144" t="s">
        <v>895</v>
      </c>
      <c r="H437" s="144" t="s">
        <v>896</v>
      </c>
      <c r="I437" s="171">
        <v>2479.33</v>
      </c>
      <c r="J437" s="167" t="s">
        <v>920</v>
      </c>
    </row>
    <row r="438" spans="1:10" ht="110.25">
      <c r="A438" s="238"/>
      <c r="B438" s="238"/>
      <c r="C438" s="172">
        <v>290</v>
      </c>
      <c r="D438" s="169" t="s">
        <v>921</v>
      </c>
      <c r="E438" s="142" t="s">
        <v>578</v>
      </c>
      <c r="F438" s="170">
        <v>80004930097</v>
      </c>
      <c r="G438" s="144" t="s">
        <v>895</v>
      </c>
      <c r="H438" s="144" t="s">
        <v>896</v>
      </c>
      <c r="I438" s="171">
        <v>2393.83</v>
      </c>
      <c r="J438" s="167" t="s">
        <v>922</v>
      </c>
    </row>
    <row r="439" spans="1:10" ht="110.25">
      <c r="A439" s="238"/>
      <c r="B439" s="238"/>
      <c r="C439" s="172">
        <v>291</v>
      </c>
      <c r="D439" s="169" t="s">
        <v>923</v>
      </c>
      <c r="E439" s="142" t="s">
        <v>560</v>
      </c>
      <c r="F439" s="173" t="s">
        <v>924</v>
      </c>
      <c r="G439" s="144" t="s">
        <v>895</v>
      </c>
      <c r="H439" s="144" t="s">
        <v>896</v>
      </c>
      <c r="I439" s="171">
        <v>2308.34</v>
      </c>
      <c r="J439" s="167" t="s">
        <v>925</v>
      </c>
    </row>
    <row r="440" spans="1:10" ht="110.25">
      <c r="A440" s="238"/>
      <c r="B440" s="238"/>
      <c r="C440" s="172">
        <v>292</v>
      </c>
      <c r="D440" s="169" t="s">
        <v>926</v>
      </c>
      <c r="E440" s="142" t="s">
        <v>927</v>
      </c>
      <c r="F440" s="173" t="s">
        <v>928</v>
      </c>
      <c r="G440" s="144" t="s">
        <v>895</v>
      </c>
      <c r="H440" s="144" t="s">
        <v>896</v>
      </c>
      <c r="I440" s="171">
        <v>2308.34</v>
      </c>
      <c r="J440" s="167" t="s">
        <v>929</v>
      </c>
    </row>
    <row r="441" spans="1:10" ht="110.25">
      <c r="A441" s="238"/>
      <c r="B441" s="238"/>
      <c r="C441" s="172">
        <v>293</v>
      </c>
      <c r="D441" s="169" t="s">
        <v>930</v>
      </c>
      <c r="E441" s="142" t="s">
        <v>536</v>
      </c>
      <c r="F441" s="170">
        <v>611740101</v>
      </c>
      <c r="G441" s="144" t="s">
        <v>895</v>
      </c>
      <c r="H441" s="144" t="s">
        <v>896</v>
      </c>
      <c r="I441" s="171">
        <v>2265.59</v>
      </c>
      <c r="J441" s="167" t="s">
        <v>931</v>
      </c>
    </row>
    <row r="442" spans="1:10" ht="110.25">
      <c r="A442" s="238"/>
      <c r="B442" s="238"/>
      <c r="C442" s="172">
        <v>294</v>
      </c>
      <c r="D442" s="169" t="s">
        <v>932</v>
      </c>
      <c r="E442" s="142" t="s">
        <v>545</v>
      </c>
      <c r="F442" s="170">
        <v>80004230092</v>
      </c>
      <c r="G442" s="144" t="s">
        <v>895</v>
      </c>
      <c r="H442" s="144" t="s">
        <v>896</v>
      </c>
      <c r="I442" s="171">
        <v>2265.59</v>
      </c>
      <c r="J442" s="167" t="s">
        <v>933</v>
      </c>
    </row>
    <row r="443" spans="1:10" ht="110.25">
      <c r="A443" s="238"/>
      <c r="B443" s="238"/>
      <c r="C443" s="172">
        <v>295</v>
      </c>
      <c r="D443" s="155" t="s">
        <v>934</v>
      </c>
      <c r="E443" s="142" t="s">
        <v>589</v>
      </c>
      <c r="F443" s="168">
        <v>251070585</v>
      </c>
      <c r="G443" s="144" t="s">
        <v>895</v>
      </c>
      <c r="H443" s="144" t="s">
        <v>896</v>
      </c>
      <c r="I443" s="166">
        <v>2265.59</v>
      </c>
      <c r="J443" s="167" t="s">
        <v>935</v>
      </c>
    </row>
    <row r="444" spans="1:10" ht="110.25">
      <c r="A444" s="238"/>
      <c r="B444" s="238"/>
      <c r="C444" s="172">
        <v>296</v>
      </c>
      <c r="D444" s="155" t="s">
        <v>936</v>
      </c>
      <c r="E444" s="142" t="s">
        <v>937</v>
      </c>
      <c r="F444" s="168">
        <v>2051190581</v>
      </c>
      <c r="G444" s="144" t="s">
        <v>895</v>
      </c>
      <c r="H444" s="144" t="s">
        <v>896</v>
      </c>
      <c r="I444" s="174">
        <v>2222.85</v>
      </c>
      <c r="J444" s="167" t="s">
        <v>938</v>
      </c>
    </row>
    <row r="445" spans="1:10" ht="110.25">
      <c r="A445" s="238"/>
      <c r="B445" s="238"/>
      <c r="C445" s="172">
        <v>297</v>
      </c>
      <c r="D445" s="169" t="s">
        <v>939</v>
      </c>
      <c r="E445" s="142" t="s">
        <v>520</v>
      </c>
      <c r="F445" s="170">
        <v>856930102</v>
      </c>
      <c r="G445" s="144" t="s">
        <v>895</v>
      </c>
      <c r="H445" s="144" t="s">
        <v>896</v>
      </c>
      <c r="I445" s="171">
        <v>2180.1</v>
      </c>
      <c r="J445" s="167" t="s">
        <v>940</v>
      </c>
    </row>
    <row r="446" spans="1:10" ht="110.25">
      <c r="A446" s="238"/>
      <c r="B446" s="238"/>
      <c r="C446" s="164">
        <v>298</v>
      </c>
      <c r="D446" s="169" t="s">
        <v>941</v>
      </c>
      <c r="E446" s="142" t="s">
        <v>542</v>
      </c>
      <c r="F446" s="175">
        <v>80045510106</v>
      </c>
      <c r="G446" s="144" t="s">
        <v>895</v>
      </c>
      <c r="H446" s="144" t="s">
        <v>896</v>
      </c>
      <c r="I446" s="171">
        <v>2180.1</v>
      </c>
      <c r="J446" s="167" t="s">
        <v>942</v>
      </c>
    </row>
    <row r="447" spans="1:10" ht="110.25">
      <c r="A447" s="238"/>
      <c r="B447" s="238"/>
      <c r="C447" s="172">
        <v>299</v>
      </c>
      <c r="D447" s="155" t="s">
        <v>943</v>
      </c>
      <c r="E447" s="142" t="s">
        <v>531</v>
      </c>
      <c r="F447" s="168">
        <v>80043150103</v>
      </c>
      <c r="G447" s="144" t="s">
        <v>895</v>
      </c>
      <c r="H447" s="144" t="s">
        <v>896</v>
      </c>
      <c r="I447" s="166">
        <v>2094.6</v>
      </c>
      <c r="J447" s="176"/>
    </row>
    <row r="448" spans="1:10" ht="110.25">
      <c r="A448" s="238"/>
      <c r="B448" s="238"/>
      <c r="C448" s="164">
        <v>300</v>
      </c>
      <c r="D448" s="169" t="s">
        <v>944</v>
      </c>
      <c r="E448" s="142" t="s">
        <v>575</v>
      </c>
      <c r="F448" s="173" t="s">
        <v>945</v>
      </c>
      <c r="G448" s="144" t="s">
        <v>895</v>
      </c>
      <c r="H448" s="144" t="s">
        <v>896</v>
      </c>
      <c r="I448" s="171">
        <v>2051.86</v>
      </c>
      <c r="J448" s="176"/>
    </row>
    <row r="449" spans="1:10" ht="110.25">
      <c r="A449" s="239"/>
      <c r="B449" s="239"/>
      <c r="C449" s="164">
        <v>301</v>
      </c>
      <c r="D449" s="155" t="s">
        <v>946</v>
      </c>
      <c r="E449" s="142" t="s">
        <v>586</v>
      </c>
      <c r="F449" s="168">
        <v>1380370997</v>
      </c>
      <c r="G449" s="144" t="s">
        <v>895</v>
      </c>
      <c r="H449" s="144" t="s">
        <v>896</v>
      </c>
      <c r="I449" s="166">
        <v>2009.1</v>
      </c>
      <c r="J449" s="176"/>
    </row>
    <row r="450" spans="1:10" ht="63">
      <c r="A450" s="93">
        <v>150</v>
      </c>
      <c r="B450" s="93" t="s">
        <v>775</v>
      </c>
      <c r="C450" s="85">
        <v>1</v>
      </c>
      <c r="D450" s="98" t="s">
        <v>769</v>
      </c>
      <c r="E450" s="177" t="s">
        <v>770</v>
      </c>
      <c r="F450" s="102">
        <v>3272720107</v>
      </c>
      <c r="G450" s="100" t="s">
        <v>771</v>
      </c>
      <c r="H450" s="100" t="s">
        <v>772</v>
      </c>
      <c r="I450" s="101" t="s">
        <v>773</v>
      </c>
      <c r="J450" s="178" t="s">
        <v>774</v>
      </c>
    </row>
    <row r="451" spans="1:10" ht="78.75">
      <c r="A451" s="229">
        <v>302</v>
      </c>
      <c r="B451" s="229" t="s">
        <v>796</v>
      </c>
      <c r="C451" s="85">
        <v>1</v>
      </c>
      <c r="D451" s="179" t="s">
        <v>776</v>
      </c>
      <c r="E451" s="180" t="s">
        <v>777</v>
      </c>
      <c r="F451" s="181">
        <v>95043130103</v>
      </c>
      <c r="G451" s="182" t="s">
        <v>778</v>
      </c>
      <c r="H451" s="182" t="s">
        <v>779</v>
      </c>
      <c r="I451" s="183">
        <v>1000</v>
      </c>
      <c r="J451" s="181" t="s">
        <v>780</v>
      </c>
    </row>
    <row r="452" spans="1:10" ht="78.75">
      <c r="A452" s="229"/>
      <c r="B452" s="229"/>
      <c r="C452" s="85">
        <v>2</v>
      </c>
      <c r="D452" s="184" t="s">
        <v>781</v>
      </c>
      <c r="E452" s="180" t="s">
        <v>782</v>
      </c>
      <c r="F452" s="181">
        <v>94052000109</v>
      </c>
      <c r="G452" s="182" t="s">
        <v>778</v>
      </c>
      <c r="H452" s="182" t="s">
        <v>779</v>
      </c>
      <c r="I452" s="183">
        <v>1500</v>
      </c>
      <c r="J452" s="181" t="s">
        <v>780</v>
      </c>
    </row>
    <row r="453" spans="1:10" ht="78.75">
      <c r="A453" s="229"/>
      <c r="B453" s="229"/>
      <c r="C453" s="85">
        <v>3</v>
      </c>
      <c r="D453" s="184" t="s">
        <v>783</v>
      </c>
      <c r="E453" s="180" t="s">
        <v>784</v>
      </c>
      <c r="F453" s="181">
        <v>95044660108</v>
      </c>
      <c r="G453" s="182" t="s">
        <v>778</v>
      </c>
      <c r="H453" s="182" t="s">
        <v>779</v>
      </c>
      <c r="I453" s="183">
        <v>1200</v>
      </c>
      <c r="J453" s="181" t="s">
        <v>780</v>
      </c>
    </row>
    <row r="454" spans="1:10" ht="78.75">
      <c r="A454" s="229"/>
      <c r="B454" s="229"/>
      <c r="C454" s="85">
        <v>4</v>
      </c>
      <c r="D454" s="179" t="s">
        <v>785</v>
      </c>
      <c r="E454" s="180" t="s">
        <v>786</v>
      </c>
      <c r="F454" s="181">
        <v>1579080993</v>
      </c>
      <c r="G454" s="182" t="s">
        <v>778</v>
      </c>
      <c r="H454" s="182" t="s">
        <v>779</v>
      </c>
      <c r="I454" s="183">
        <v>3483</v>
      </c>
      <c r="J454" s="181" t="s">
        <v>780</v>
      </c>
    </row>
    <row r="455" spans="1:10" ht="47.25">
      <c r="A455" s="229"/>
      <c r="B455" s="229"/>
      <c r="C455" s="85">
        <v>5</v>
      </c>
      <c r="D455" s="184" t="s">
        <v>787</v>
      </c>
      <c r="E455" s="180" t="s">
        <v>788</v>
      </c>
      <c r="F455" s="181">
        <v>2471280103</v>
      </c>
      <c r="G455" s="182" t="s">
        <v>789</v>
      </c>
      <c r="H455" s="182" t="s">
        <v>790</v>
      </c>
      <c r="I455" s="183">
        <v>10000</v>
      </c>
      <c r="J455" s="181" t="s">
        <v>791</v>
      </c>
    </row>
    <row r="456" spans="1:10" ht="47.25">
      <c r="A456" s="229"/>
      <c r="B456" s="229"/>
      <c r="C456" s="85">
        <v>6</v>
      </c>
      <c r="D456" s="185" t="s">
        <v>792</v>
      </c>
      <c r="E456" s="180" t="s">
        <v>793</v>
      </c>
      <c r="F456" s="181">
        <v>95059520106</v>
      </c>
      <c r="G456" s="182" t="s">
        <v>794</v>
      </c>
      <c r="H456" s="182" t="s">
        <v>795</v>
      </c>
      <c r="I456" s="183">
        <v>7200</v>
      </c>
      <c r="J456" s="181" t="s">
        <v>780</v>
      </c>
    </row>
    <row r="457" spans="1:10" ht="31.5">
      <c r="A457" s="229">
        <v>309</v>
      </c>
      <c r="B457" s="229" t="s">
        <v>798</v>
      </c>
      <c r="C457" s="87">
        <v>1</v>
      </c>
      <c r="D457" s="121" t="s">
        <v>799</v>
      </c>
      <c r="E457" s="186" t="s">
        <v>800</v>
      </c>
      <c r="F457" s="121" t="s">
        <v>801</v>
      </c>
      <c r="G457" s="100" t="s">
        <v>802</v>
      </c>
      <c r="H457" s="187" t="s">
        <v>803</v>
      </c>
      <c r="I457" s="101">
        <v>332159</v>
      </c>
      <c r="J457" s="178"/>
    </row>
    <row r="458" spans="1:10" ht="31.5">
      <c r="A458" s="229"/>
      <c r="B458" s="229"/>
      <c r="C458" s="87">
        <v>2</v>
      </c>
      <c r="D458" s="121" t="s">
        <v>804</v>
      </c>
      <c r="E458" s="186" t="s">
        <v>805</v>
      </c>
      <c r="F458" s="121" t="s">
        <v>806</v>
      </c>
      <c r="G458" s="100" t="s">
        <v>807</v>
      </c>
      <c r="H458" s="187" t="s">
        <v>808</v>
      </c>
      <c r="I458" s="101">
        <v>5894.74</v>
      </c>
      <c r="J458" s="178"/>
    </row>
    <row r="459" spans="1:10" ht="31.5">
      <c r="A459" s="229"/>
      <c r="B459" s="229"/>
      <c r="C459" s="87">
        <v>3</v>
      </c>
      <c r="D459" s="98" t="s">
        <v>809</v>
      </c>
      <c r="E459" s="186" t="s">
        <v>810</v>
      </c>
      <c r="F459" s="102" t="s">
        <v>811</v>
      </c>
      <c r="G459" s="100" t="s">
        <v>807</v>
      </c>
      <c r="H459" s="187" t="s">
        <v>808</v>
      </c>
      <c r="I459" s="101">
        <v>918.26</v>
      </c>
      <c r="J459" s="178"/>
    </row>
    <row r="460" spans="1:10" ht="31.5">
      <c r="A460" s="229"/>
      <c r="B460" s="229"/>
      <c r="C460" s="87">
        <v>4</v>
      </c>
      <c r="D460" s="121" t="s">
        <v>812</v>
      </c>
      <c r="E460" s="186" t="s">
        <v>813</v>
      </c>
      <c r="F460" s="102" t="s">
        <v>814</v>
      </c>
      <c r="G460" s="100" t="s">
        <v>807</v>
      </c>
      <c r="H460" s="187" t="s">
        <v>808</v>
      </c>
      <c r="I460" s="101">
        <v>330</v>
      </c>
      <c r="J460" s="178"/>
    </row>
    <row r="461" spans="1:10" ht="31.5">
      <c r="A461" s="229"/>
      <c r="B461" s="229"/>
      <c r="C461" s="87">
        <v>5</v>
      </c>
      <c r="D461" s="121" t="s">
        <v>815</v>
      </c>
      <c r="E461" s="186" t="s">
        <v>816</v>
      </c>
      <c r="F461" s="102" t="s">
        <v>817</v>
      </c>
      <c r="G461" s="100" t="s">
        <v>807</v>
      </c>
      <c r="H461" s="187" t="s">
        <v>808</v>
      </c>
      <c r="I461" s="101">
        <v>303</v>
      </c>
      <c r="J461" s="178"/>
    </row>
    <row r="462" spans="1:10" ht="31.5">
      <c r="A462" s="229"/>
      <c r="B462" s="229"/>
      <c r="C462" s="87">
        <v>6</v>
      </c>
      <c r="D462" s="188" t="s">
        <v>818</v>
      </c>
      <c r="E462" s="186" t="s">
        <v>819</v>
      </c>
      <c r="F462" s="121" t="s">
        <v>820</v>
      </c>
      <c r="G462" s="100" t="s">
        <v>821</v>
      </c>
      <c r="H462" s="187" t="s">
        <v>797</v>
      </c>
      <c r="I462" s="101">
        <v>98553</v>
      </c>
      <c r="J462" s="178"/>
    </row>
    <row r="463" spans="1:10" ht="31.5">
      <c r="A463" s="229"/>
      <c r="B463" s="229"/>
      <c r="C463" s="87">
        <v>7</v>
      </c>
      <c r="D463" s="121" t="s">
        <v>822</v>
      </c>
      <c r="E463" s="186" t="s">
        <v>823</v>
      </c>
      <c r="F463" s="121" t="s">
        <v>824</v>
      </c>
      <c r="G463" s="100" t="s">
        <v>825</v>
      </c>
      <c r="H463" s="187" t="s">
        <v>797</v>
      </c>
      <c r="I463" s="101">
        <v>12930</v>
      </c>
      <c r="J463" s="178"/>
    </row>
    <row r="464" spans="1:10" ht="31.5">
      <c r="A464" s="229"/>
      <c r="B464" s="229"/>
      <c r="C464" s="87">
        <v>8</v>
      </c>
      <c r="D464" s="121" t="s">
        <v>826</v>
      </c>
      <c r="E464" s="186" t="s">
        <v>827</v>
      </c>
      <c r="F464" s="121" t="s">
        <v>828</v>
      </c>
      <c r="G464" s="100" t="s">
        <v>829</v>
      </c>
      <c r="H464" s="187" t="s">
        <v>797</v>
      </c>
      <c r="I464" s="101">
        <v>36894</v>
      </c>
      <c r="J464" s="178"/>
    </row>
    <row r="465" spans="1:10" ht="47.25">
      <c r="A465" s="229"/>
      <c r="B465" s="229"/>
      <c r="C465" s="87">
        <v>9</v>
      </c>
      <c r="D465" s="121" t="s">
        <v>830</v>
      </c>
      <c r="E465" s="186" t="s">
        <v>831</v>
      </c>
      <c r="F465" s="102" t="s">
        <v>832</v>
      </c>
      <c r="G465" s="100" t="s">
        <v>833</v>
      </c>
      <c r="H465" s="187" t="s">
        <v>834</v>
      </c>
      <c r="I465" s="101">
        <v>6903</v>
      </c>
      <c r="J465" s="189"/>
    </row>
    <row r="466" spans="1:10" ht="47.25">
      <c r="A466" s="229"/>
      <c r="B466" s="229"/>
      <c r="C466" s="87">
        <v>10</v>
      </c>
      <c r="D466" s="121" t="s">
        <v>835</v>
      </c>
      <c r="E466" s="186" t="s">
        <v>836</v>
      </c>
      <c r="F466" s="190" t="s">
        <v>837</v>
      </c>
      <c r="G466" s="100" t="s">
        <v>838</v>
      </c>
      <c r="H466" s="187" t="s">
        <v>839</v>
      </c>
      <c r="I466" s="101">
        <v>22250</v>
      </c>
      <c r="J466" s="191"/>
    </row>
    <row r="467" spans="1:10" ht="63">
      <c r="A467" s="229"/>
      <c r="B467" s="229"/>
      <c r="C467" s="87">
        <v>11</v>
      </c>
      <c r="D467" s="121" t="s">
        <v>840</v>
      </c>
      <c r="E467" s="190" t="s">
        <v>841</v>
      </c>
      <c r="F467" s="190" t="s">
        <v>842</v>
      </c>
      <c r="G467" s="100" t="s">
        <v>843</v>
      </c>
      <c r="H467" s="100" t="s">
        <v>844</v>
      </c>
      <c r="I467" s="101">
        <v>300</v>
      </c>
      <c r="J467" s="190"/>
    </row>
    <row r="468" spans="1:10" ht="47.25">
      <c r="A468" s="229"/>
      <c r="B468" s="229"/>
      <c r="C468" s="87">
        <v>12</v>
      </c>
      <c r="D468" s="121" t="s">
        <v>845</v>
      </c>
      <c r="E468" s="190" t="s">
        <v>846</v>
      </c>
      <c r="F468" s="190" t="s">
        <v>847</v>
      </c>
      <c r="G468" s="100" t="s">
        <v>843</v>
      </c>
      <c r="H468" s="100" t="s">
        <v>848</v>
      </c>
      <c r="I468" s="101">
        <v>200</v>
      </c>
      <c r="J468" s="190"/>
    </row>
    <row r="469" spans="1:10" ht="63">
      <c r="A469" s="229"/>
      <c r="B469" s="229"/>
      <c r="C469" s="87">
        <v>13</v>
      </c>
      <c r="D469" s="121" t="s">
        <v>849</v>
      </c>
      <c r="E469" s="190" t="s">
        <v>850</v>
      </c>
      <c r="F469" s="190" t="s">
        <v>851</v>
      </c>
      <c r="G469" s="100" t="s">
        <v>843</v>
      </c>
      <c r="H469" s="100" t="s">
        <v>848</v>
      </c>
      <c r="I469" s="101">
        <v>100</v>
      </c>
      <c r="J469" s="190"/>
    </row>
    <row r="470" spans="1:10" ht="31.5">
      <c r="A470" s="229"/>
      <c r="B470" s="229"/>
      <c r="C470" s="87">
        <v>14</v>
      </c>
      <c r="D470" s="121" t="s">
        <v>852</v>
      </c>
      <c r="E470" s="190" t="s">
        <v>853</v>
      </c>
      <c r="F470" s="190" t="s">
        <v>854</v>
      </c>
      <c r="G470" s="100" t="s">
        <v>843</v>
      </c>
      <c r="H470" s="100" t="s">
        <v>848</v>
      </c>
      <c r="I470" s="101">
        <v>200</v>
      </c>
      <c r="J470" s="190"/>
    </row>
    <row r="471" spans="1:10" ht="63">
      <c r="A471" s="229"/>
      <c r="B471" s="229"/>
      <c r="C471" s="87">
        <v>15</v>
      </c>
      <c r="D471" s="121" t="s">
        <v>855</v>
      </c>
      <c r="E471" s="190" t="s">
        <v>856</v>
      </c>
      <c r="F471" s="190" t="s">
        <v>857</v>
      </c>
      <c r="G471" s="100" t="s">
        <v>843</v>
      </c>
      <c r="H471" s="100" t="s">
        <v>848</v>
      </c>
      <c r="I471" s="101">
        <v>250</v>
      </c>
      <c r="J471" s="190"/>
    </row>
    <row r="472" spans="1:10" ht="31.5">
      <c r="A472" s="229"/>
      <c r="B472" s="229"/>
      <c r="C472" s="87">
        <v>16</v>
      </c>
      <c r="D472" s="121" t="s">
        <v>858</v>
      </c>
      <c r="E472" s="190" t="s">
        <v>859</v>
      </c>
      <c r="F472" s="190" t="s">
        <v>860</v>
      </c>
      <c r="G472" s="100" t="s">
        <v>843</v>
      </c>
      <c r="H472" s="100" t="s">
        <v>848</v>
      </c>
      <c r="I472" s="101">
        <v>300</v>
      </c>
      <c r="J472" s="190"/>
    </row>
    <row r="473" spans="1:10" ht="47.25">
      <c r="A473" s="229"/>
      <c r="B473" s="229"/>
      <c r="C473" s="87">
        <v>17</v>
      </c>
      <c r="D473" s="121" t="s">
        <v>861</v>
      </c>
      <c r="E473" s="190" t="s">
        <v>862</v>
      </c>
      <c r="F473" s="190" t="s">
        <v>863</v>
      </c>
      <c r="G473" s="100" t="s">
        <v>843</v>
      </c>
      <c r="H473" s="100" t="s">
        <v>848</v>
      </c>
      <c r="I473" s="101">
        <v>300</v>
      </c>
      <c r="J473" s="190"/>
    </row>
    <row r="474" spans="1:10" ht="31.5">
      <c r="A474" s="229"/>
      <c r="B474" s="229"/>
      <c r="C474" s="87">
        <v>18</v>
      </c>
      <c r="D474" s="121" t="s">
        <v>864</v>
      </c>
      <c r="E474" s="190" t="s">
        <v>865</v>
      </c>
      <c r="F474" s="190" t="s">
        <v>866</v>
      </c>
      <c r="G474" s="100" t="s">
        <v>843</v>
      </c>
      <c r="H474" s="100" t="s">
        <v>848</v>
      </c>
      <c r="I474" s="101">
        <v>1000</v>
      </c>
      <c r="J474" s="190"/>
    </row>
    <row r="475" spans="1:10" ht="47.25">
      <c r="A475" s="229"/>
      <c r="B475" s="229"/>
      <c r="C475" s="87">
        <v>19</v>
      </c>
      <c r="D475" s="121" t="s">
        <v>867</v>
      </c>
      <c r="E475" s="190" t="s">
        <v>868</v>
      </c>
      <c r="F475" s="190" t="s">
        <v>869</v>
      </c>
      <c r="G475" s="100" t="s">
        <v>843</v>
      </c>
      <c r="H475" s="100" t="s">
        <v>848</v>
      </c>
      <c r="I475" s="101">
        <v>500</v>
      </c>
      <c r="J475" s="190"/>
    </row>
    <row r="476" spans="1:10" ht="31.5">
      <c r="A476" s="229"/>
      <c r="B476" s="229"/>
      <c r="C476" s="87">
        <v>20</v>
      </c>
      <c r="D476" s="121" t="s">
        <v>870</v>
      </c>
      <c r="E476" s="190" t="s">
        <v>871</v>
      </c>
      <c r="F476" s="190" t="s">
        <v>872</v>
      </c>
      <c r="G476" s="100" t="s">
        <v>843</v>
      </c>
      <c r="H476" s="100" t="s">
        <v>848</v>
      </c>
      <c r="I476" s="101">
        <v>500</v>
      </c>
      <c r="J476" s="190"/>
    </row>
    <row r="477" spans="1:10" ht="63">
      <c r="A477" s="229"/>
      <c r="B477" s="229"/>
      <c r="C477" s="87">
        <v>21</v>
      </c>
      <c r="D477" s="121" t="s">
        <v>855</v>
      </c>
      <c r="E477" s="190" t="s">
        <v>873</v>
      </c>
      <c r="F477" s="190" t="s">
        <v>857</v>
      </c>
      <c r="G477" s="100" t="s">
        <v>843</v>
      </c>
      <c r="H477" s="100" t="s">
        <v>874</v>
      </c>
      <c r="I477" s="101">
        <v>1500</v>
      </c>
      <c r="J477" s="190"/>
    </row>
    <row r="478" spans="1:10" ht="31.5">
      <c r="A478" s="229"/>
      <c r="B478" s="229"/>
      <c r="C478" s="87">
        <v>22</v>
      </c>
      <c r="D478" s="121" t="s">
        <v>875</v>
      </c>
      <c r="E478" s="190" t="s">
        <v>876</v>
      </c>
      <c r="F478" s="190" t="s">
        <v>877</v>
      </c>
      <c r="G478" s="100" t="s">
        <v>843</v>
      </c>
      <c r="H478" s="100" t="s">
        <v>874</v>
      </c>
      <c r="I478" s="101">
        <v>200</v>
      </c>
      <c r="J478" s="190"/>
    </row>
    <row r="479" spans="1:10" ht="31.5">
      <c r="A479" s="229"/>
      <c r="B479" s="229"/>
      <c r="C479" s="87">
        <v>23</v>
      </c>
      <c r="D479" s="121" t="s">
        <v>878</v>
      </c>
      <c r="E479" s="190" t="s">
        <v>879</v>
      </c>
      <c r="F479" s="190" t="s">
        <v>880</v>
      </c>
      <c r="G479" s="100" t="s">
        <v>843</v>
      </c>
      <c r="H479" s="100" t="s">
        <v>874</v>
      </c>
      <c r="I479" s="101">
        <v>300</v>
      </c>
      <c r="J479" s="190"/>
    </row>
    <row r="480" spans="1:10" ht="31.5">
      <c r="A480" s="229"/>
      <c r="B480" s="229"/>
      <c r="C480" s="87">
        <v>24</v>
      </c>
      <c r="D480" s="121" t="s">
        <v>881</v>
      </c>
      <c r="E480" s="190" t="s">
        <v>882</v>
      </c>
      <c r="F480" s="190" t="s">
        <v>883</v>
      </c>
      <c r="G480" s="100" t="s">
        <v>843</v>
      </c>
      <c r="H480" s="100" t="s">
        <v>874</v>
      </c>
      <c r="I480" s="101">
        <v>300</v>
      </c>
      <c r="J480" s="190"/>
    </row>
    <row r="481" spans="1:10" ht="31.5">
      <c r="A481" s="229"/>
      <c r="B481" s="229"/>
      <c r="C481" s="87">
        <v>25</v>
      </c>
      <c r="D481" s="121" t="s">
        <v>884</v>
      </c>
      <c r="E481" s="190" t="s">
        <v>885</v>
      </c>
      <c r="F481" s="190" t="s">
        <v>886</v>
      </c>
      <c r="G481" s="100" t="s">
        <v>843</v>
      </c>
      <c r="H481" s="100" t="s">
        <v>874</v>
      </c>
      <c r="I481" s="101">
        <v>300</v>
      </c>
      <c r="J481" s="190"/>
    </row>
    <row r="482" spans="1:10" ht="63">
      <c r="A482" s="229"/>
      <c r="B482" s="229"/>
      <c r="C482" s="87">
        <v>26</v>
      </c>
      <c r="D482" s="121" t="s">
        <v>887</v>
      </c>
      <c r="E482" s="190" t="s">
        <v>888</v>
      </c>
      <c r="F482" s="190" t="s">
        <v>889</v>
      </c>
      <c r="G482" s="100" t="s">
        <v>843</v>
      </c>
      <c r="H482" s="100" t="s">
        <v>874</v>
      </c>
      <c r="I482" s="101">
        <v>300</v>
      </c>
      <c r="J482" s="190"/>
    </row>
    <row r="483" spans="1:10" ht="31.5">
      <c r="A483" s="229"/>
      <c r="B483" s="229"/>
      <c r="C483" s="87">
        <v>27</v>
      </c>
      <c r="D483" s="121" t="s">
        <v>890</v>
      </c>
      <c r="E483" s="190" t="s">
        <v>891</v>
      </c>
      <c r="F483" s="190" t="s">
        <v>892</v>
      </c>
      <c r="G483" s="100" t="s">
        <v>843</v>
      </c>
      <c r="H483" s="100" t="s">
        <v>874</v>
      </c>
      <c r="I483" s="101">
        <v>200</v>
      </c>
      <c r="J483" s="190"/>
    </row>
    <row r="484" spans="1:10" ht="63">
      <c r="A484" s="229">
        <v>0</v>
      </c>
      <c r="B484" s="229" t="s">
        <v>947</v>
      </c>
      <c r="C484" s="85">
        <v>1</v>
      </c>
      <c r="D484" s="98" t="s">
        <v>952</v>
      </c>
      <c r="E484" s="120" t="s">
        <v>953</v>
      </c>
      <c r="F484" s="102">
        <v>95002020105</v>
      </c>
      <c r="G484" s="100" t="s">
        <v>954</v>
      </c>
      <c r="H484" s="100" t="s">
        <v>955</v>
      </c>
      <c r="I484" s="101">
        <v>4701.92</v>
      </c>
      <c r="J484" s="178"/>
    </row>
    <row r="485" spans="1:10" ht="141.75">
      <c r="A485" s="229"/>
      <c r="B485" s="229"/>
      <c r="C485" s="85">
        <v>2</v>
      </c>
      <c r="D485" s="121" t="s">
        <v>956</v>
      </c>
      <c r="E485" s="120" t="s">
        <v>957</v>
      </c>
      <c r="F485" s="102">
        <v>95018070102</v>
      </c>
      <c r="G485" s="100" t="s">
        <v>958</v>
      </c>
      <c r="H485" s="100" t="s">
        <v>959</v>
      </c>
      <c r="I485" s="101">
        <v>154.94</v>
      </c>
      <c r="J485" s="178"/>
    </row>
    <row r="486" spans="1:10" ht="47.25">
      <c r="A486" s="229">
        <v>103</v>
      </c>
      <c r="B486" s="229" t="s">
        <v>990</v>
      </c>
      <c r="C486" s="83">
        <v>1</v>
      </c>
      <c r="D486" s="133" t="s">
        <v>960</v>
      </c>
      <c r="E486" s="133" t="s">
        <v>961</v>
      </c>
      <c r="F486" s="133">
        <v>95034830109</v>
      </c>
      <c r="G486" s="137" t="s">
        <v>962</v>
      </c>
      <c r="H486" s="137" t="s">
        <v>963</v>
      </c>
      <c r="I486" s="166">
        <v>1032.91</v>
      </c>
      <c r="J486" s="133" t="s">
        <v>964</v>
      </c>
    </row>
    <row r="487" spans="1:10" ht="31.5">
      <c r="A487" s="229"/>
      <c r="B487" s="229"/>
      <c r="C487" s="83">
        <v>2</v>
      </c>
      <c r="D487" s="133" t="s">
        <v>965</v>
      </c>
      <c r="E487" s="133" t="s">
        <v>966</v>
      </c>
      <c r="F487" s="133">
        <v>80040790109</v>
      </c>
      <c r="G487" s="137" t="s">
        <v>967</v>
      </c>
      <c r="H487" s="192" t="s">
        <v>968</v>
      </c>
      <c r="I487" s="166">
        <v>2065.83</v>
      </c>
      <c r="J487" s="133" t="s">
        <v>969</v>
      </c>
    </row>
    <row r="488" spans="1:10" ht="63">
      <c r="A488" s="229"/>
      <c r="B488" s="229"/>
      <c r="C488" s="83">
        <v>3</v>
      </c>
      <c r="D488" s="133" t="s">
        <v>970</v>
      </c>
      <c r="E488" s="133" t="s">
        <v>971</v>
      </c>
      <c r="F488" s="133">
        <v>80050510108</v>
      </c>
      <c r="G488" s="137" t="s">
        <v>962</v>
      </c>
      <c r="H488" s="134" t="s">
        <v>972</v>
      </c>
      <c r="I488" s="166">
        <v>2065.83</v>
      </c>
      <c r="J488" s="133" t="s">
        <v>973</v>
      </c>
    </row>
    <row r="489" spans="1:10" ht="78.75">
      <c r="A489" s="229"/>
      <c r="B489" s="229"/>
      <c r="C489" s="83">
        <v>4</v>
      </c>
      <c r="D489" s="133" t="s">
        <v>974</v>
      </c>
      <c r="E489" s="133" t="s">
        <v>966</v>
      </c>
      <c r="F489" s="133">
        <v>80078250588</v>
      </c>
      <c r="G489" s="137" t="s">
        <v>962</v>
      </c>
      <c r="H489" s="134" t="s">
        <v>975</v>
      </c>
      <c r="I489" s="166">
        <v>1032.91</v>
      </c>
      <c r="J489" s="133" t="s">
        <v>976</v>
      </c>
    </row>
    <row r="490" spans="1:10" ht="63">
      <c r="A490" s="229"/>
      <c r="B490" s="229"/>
      <c r="C490" s="83">
        <v>5</v>
      </c>
      <c r="D490" s="133" t="s">
        <v>977</v>
      </c>
      <c r="E490" s="133" t="s">
        <v>978</v>
      </c>
      <c r="F490" s="133">
        <v>80077920108</v>
      </c>
      <c r="G490" s="137" t="s">
        <v>967</v>
      </c>
      <c r="H490" s="134" t="s">
        <v>979</v>
      </c>
      <c r="I490" s="166">
        <v>5164.57</v>
      </c>
      <c r="J490" s="133" t="s">
        <v>980</v>
      </c>
    </row>
    <row r="491" spans="1:10" ht="31.5">
      <c r="A491" s="229"/>
      <c r="B491" s="229"/>
      <c r="C491" s="83">
        <v>6</v>
      </c>
      <c r="D491" s="133" t="s">
        <v>981</v>
      </c>
      <c r="E491" s="133" t="s">
        <v>982</v>
      </c>
      <c r="F491" s="133">
        <v>2782460105</v>
      </c>
      <c r="G491" s="137" t="s">
        <v>967</v>
      </c>
      <c r="H491" s="134" t="s">
        <v>983</v>
      </c>
      <c r="I491" s="166">
        <v>154.94</v>
      </c>
      <c r="J491" s="133" t="s">
        <v>984</v>
      </c>
    </row>
    <row r="492" spans="1:10" ht="31.5">
      <c r="A492" s="229"/>
      <c r="B492" s="229"/>
      <c r="C492" s="83">
        <v>7</v>
      </c>
      <c r="D492" s="133" t="s">
        <v>985</v>
      </c>
      <c r="E492" s="133" t="s">
        <v>986</v>
      </c>
      <c r="F492" s="133">
        <v>95006320105</v>
      </c>
      <c r="G492" s="137" t="s">
        <v>987</v>
      </c>
      <c r="H492" s="134" t="s">
        <v>988</v>
      </c>
      <c r="I492" s="166">
        <v>2582.28</v>
      </c>
      <c r="J492" s="133" t="s">
        <v>989</v>
      </c>
    </row>
    <row r="493" spans="1:10" ht="47.25">
      <c r="A493" s="229">
        <v>308</v>
      </c>
      <c r="B493" s="229" t="s">
        <v>991</v>
      </c>
      <c r="C493" s="130">
        <v>1</v>
      </c>
      <c r="D493" s="193" t="s">
        <v>992</v>
      </c>
      <c r="E493" s="186" t="s">
        <v>993</v>
      </c>
      <c r="F493" s="102" t="s">
        <v>994</v>
      </c>
      <c r="G493" s="100" t="s">
        <v>995</v>
      </c>
      <c r="H493" s="194" t="s">
        <v>996</v>
      </c>
      <c r="I493" s="127">
        <v>6030.69</v>
      </c>
      <c r="J493" s="178" t="s">
        <v>997</v>
      </c>
    </row>
    <row r="494" spans="1:10" ht="31.5">
      <c r="A494" s="229"/>
      <c r="B494" s="229"/>
      <c r="C494" s="130">
        <v>2</v>
      </c>
      <c r="D494" s="193" t="s">
        <v>998</v>
      </c>
      <c r="E494" s="186" t="s">
        <v>999</v>
      </c>
      <c r="F494" s="102" t="s">
        <v>1000</v>
      </c>
      <c r="G494" s="100" t="s">
        <v>995</v>
      </c>
      <c r="H494" s="194" t="s">
        <v>996</v>
      </c>
      <c r="I494" s="127">
        <v>2940.48</v>
      </c>
      <c r="J494" s="178" t="s">
        <v>997</v>
      </c>
    </row>
    <row r="495" spans="1:10" ht="31.5">
      <c r="A495" s="229"/>
      <c r="B495" s="229"/>
      <c r="C495" s="130">
        <v>3</v>
      </c>
      <c r="D495" s="193" t="s">
        <v>1001</v>
      </c>
      <c r="E495" s="186" t="s">
        <v>1002</v>
      </c>
      <c r="F495" s="102" t="s">
        <v>1003</v>
      </c>
      <c r="G495" s="100" t="s">
        <v>995</v>
      </c>
      <c r="H495" s="194" t="s">
        <v>996</v>
      </c>
      <c r="I495" s="127">
        <v>3599.1</v>
      </c>
      <c r="J495" s="178" t="s">
        <v>997</v>
      </c>
    </row>
    <row r="496" spans="1:10" ht="31.5">
      <c r="A496" s="229"/>
      <c r="B496" s="229"/>
      <c r="C496" s="130">
        <v>4</v>
      </c>
      <c r="D496" s="193" t="s">
        <v>1004</v>
      </c>
      <c r="E496" s="186" t="s">
        <v>1005</v>
      </c>
      <c r="F496" s="102" t="s">
        <v>1006</v>
      </c>
      <c r="G496" s="100" t="s">
        <v>995</v>
      </c>
      <c r="H496" s="194" t="s">
        <v>996</v>
      </c>
      <c r="I496" s="127">
        <v>2336.05</v>
      </c>
      <c r="J496" s="178" t="s">
        <v>997</v>
      </c>
    </row>
    <row r="497" spans="1:10" ht="47.25">
      <c r="A497" s="229"/>
      <c r="B497" s="229"/>
      <c r="C497" s="130">
        <v>5</v>
      </c>
      <c r="D497" s="193" t="s">
        <v>1007</v>
      </c>
      <c r="E497" s="186" t="s">
        <v>1008</v>
      </c>
      <c r="F497" s="102" t="s">
        <v>1009</v>
      </c>
      <c r="G497" s="100" t="s">
        <v>995</v>
      </c>
      <c r="H497" s="194" t="s">
        <v>996</v>
      </c>
      <c r="I497" s="127">
        <v>2763.29</v>
      </c>
      <c r="J497" s="178" t="s">
        <v>997</v>
      </c>
    </row>
    <row r="498" spans="1:10" ht="47.25">
      <c r="A498" s="229"/>
      <c r="B498" s="229"/>
      <c r="C498" s="130">
        <v>6</v>
      </c>
      <c r="D498" s="193" t="s">
        <v>1010</v>
      </c>
      <c r="E498" s="186" t="s">
        <v>1011</v>
      </c>
      <c r="F498" s="102" t="s">
        <v>1012</v>
      </c>
      <c r="G498" s="100" t="s">
        <v>995</v>
      </c>
      <c r="H498" s="194" t="s">
        <v>996</v>
      </c>
      <c r="I498" s="127">
        <v>3291.7</v>
      </c>
      <c r="J498" s="178" t="s">
        <v>997</v>
      </c>
    </row>
    <row r="499" spans="1:10" ht="31.5">
      <c r="A499" s="229"/>
      <c r="B499" s="229"/>
      <c r="C499" s="130">
        <v>7</v>
      </c>
      <c r="D499" s="193" t="s">
        <v>1378</v>
      </c>
      <c r="E499" s="186" t="s">
        <v>1013</v>
      </c>
      <c r="F499" s="102" t="s">
        <v>1014</v>
      </c>
      <c r="G499" s="100" t="s">
        <v>995</v>
      </c>
      <c r="H499" s="194" t="s">
        <v>996</v>
      </c>
      <c r="I499" s="127">
        <v>5981.81</v>
      </c>
      <c r="J499" s="178" t="s">
        <v>997</v>
      </c>
    </row>
    <row r="500" spans="1:10" ht="31.5">
      <c r="A500" s="229"/>
      <c r="B500" s="229"/>
      <c r="C500" s="130">
        <v>8</v>
      </c>
      <c r="D500" s="193" t="s">
        <v>1015</v>
      </c>
      <c r="E500" s="186" t="s">
        <v>1016</v>
      </c>
      <c r="F500" s="102" t="s">
        <v>1017</v>
      </c>
      <c r="G500" s="100" t="s">
        <v>995</v>
      </c>
      <c r="H500" s="194" t="s">
        <v>996</v>
      </c>
      <c r="I500" s="127">
        <v>4903.08</v>
      </c>
      <c r="J500" s="178" t="s">
        <v>997</v>
      </c>
    </row>
    <row r="501" spans="1:10" ht="31.5">
      <c r="A501" s="229"/>
      <c r="B501" s="229"/>
      <c r="C501" s="130">
        <v>9</v>
      </c>
      <c r="D501" s="193" t="s">
        <v>1018</v>
      </c>
      <c r="E501" s="186" t="s">
        <v>1019</v>
      </c>
      <c r="F501" s="102" t="s">
        <v>1020</v>
      </c>
      <c r="G501" s="100" t="s">
        <v>995</v>
      </c>
      <c r="H501" s="194" t="s">
        <v>996</v>
      </c>
      <c r="I501" s="127">
        <v>1364</v>
      </c>
      <c r="J501" s="178" t="s">
        <v>997</v>
      </c>
    </row>
    <row r="502" spans="1:10" ht="31.5">
      <c r="A502" s="229"/>
      <c r="B502" s="229"/>
      <c r="C502" s="130">
        <v>10</v>
      </c>
      <c r="D502" s="193" t="s">
        <v>1021</v>
      </c>
      <c r="E502" s="186" t="s">
        <v>1022</v>
      </c>
      <c r="F502" s="102" t="s">
        <v>1023</v>
      </c>
      <c r="G502" s="100" t="s">
        <v>995</v>
      </c>
      <c r="H502" s="194" t="s">
        <v>996</v>
      </c>
      <c r="I502" s="127">
        <v>3987.48</v>
      </c>
      <c r="J502" s="178" t="s">
        <v>997</v>
      </c>
    </row>
    <row r="503" spans="1:10" ht="47.25">
      <c r="A503" s="229"/>
      <c r="B503" s="229"/>
      <c r="C503" s="130">
        <v>11</v>
      </c>
      <c r="D503" s="193" t="s">
        <v>992</v>
      </c>
      <c r="E503" s="186" t="s">
        <v>993</v>
      </c>
      <c r="F503" s="102" t="s">
        <v>994</v>
      </c>
      <c r="G503" s="100" t="s">
        <v>995</v>
      </c>
      <c r="H503" s="194" t="s">
        <v>1024</v>
      </c>
      <c r="I503" s="135">
        <v>5539.92</v>
      </c>
      <c r="J503" s="178" t="s">
        <v>997</v>
      </c>
    </row>
    <row r="504" spans="1:10" ht="31.5">
      <c r="A504" s="229"/>
      <c r="B504" s="229"/>
      <c r="C504" s="130">
        <v>12</v>
      </c>
      <c r="D504" s="193" t="s">
        <v>998</v>
      </c>
      <c r="E504" s="186" t="s">
        <v>999</v>
      </c>
      <c r="F504" s="102" t="s">
        <v>1000</v>
      </c>
      <c r="G504" s="100" t="s">
        <v>995</v>
      </c>
      <c r="H504" s="194" t="s">
        <v>1024</v>
      </c>
      <c r="I504" s="135">
        <v>1021</v>
      </c>
      <c r="J504" s="178" t="s">
        <v>997</v>
      </c>
    </row>
    <row r="505" spans="1:10" ht="31.5">
      <c r="A505" s="229"/>
      <c r="B505" s="229"/>
      <c r="C505" s="130">
        <v>13</v>
      </c>
      <c r="D505" s="193" t="s">
        <v>1001</v>
      </c>
      <c r="E505" s="186" t="s">
        <v>1002</v>
      </c>
      <c r="F505" s="102" t="s">
        <v>1003</v>
      </c>
      <c r="G505" s="100" t="s">
        <v>995</v>
      </c>
      <c r="H505" s="194" t="s">
        <v>1024</v>
      </c>
      <c r="I505" s="135">
        <v>3366.9</v>
      </c>
      <c r="J505" s="178" t="s">
        <v>997</v>
      </c>
    </row>
    <row r="506" spans="1:10" ht="31.5">
      <c r="A506" s="229"/>
      <c r="B506" s="229"/>
      <c r="C506" s="130">
        <v>14</v>
      </c>
      <c r="D506" s="193" t="s">
        <v>1004</v>
      </c>
      <c r="E506" s="186" t="s">
        <v>1005</v>
      </c>
      <c r="F506" s="102" t="s">
        <v>1006</v>
      </c>
      <c r="G506" s="100" t="s">
        <v>995</v>
      </c>
      <c r="H506" s="194" t="s">
        <v>1024</v>
      </c>
      <c r="I506" s="135">
        <v>2994.39</v>
      </c>
      <c r="J506" s="178" t="s">
        <v>997</v>
      </c>
    </row>
    <row r="507" spans="1:10" ht="47.25">
      <c r="A507" s="229"/>
      <c r="B507" s="229"/>
      <c r="C507" s="130">
        <v>15</v>
      </c>
      <c r="D507" s="193" t="s">
        <v>1007</v>
      </c>
      <c r="E507" s="186" t="s">
        <v>1008</v>
      </c>
      <c r="F507" s="102" t="s">
        <v>1009</v>
      </c>
      <c r="G507" s="100" t="s">
        <v>995</v>
      </c>
      <c r="H507" s="194" t="s">
        <v>1024</v>
      </c>
      <c r="I507" s="135">
        <v>2583.32</v>
      </c>
      <c r="J507" s="178" t="s">
        <v>997</v>
      </c>
    </row>
    <row r="508" spans="1:10" ht="47.25">
      <c r="A508" s="229"/>
      <c r="B508" s="229"/>
      <c r="C508" s="130">
        <v>16</v>
      </c>
      <c r="D508" s="193" t="s">
        <v>1010</v>
      </c>
      <c r="E508" s="186" t="s">
        <v>1011</v>
      </c>
      <c r="F508" s="102" t="s">
        <v>1012</v>
      </c>
      <c r="G508" s="100" t="s">
        <v>995</v>
      </c>
      <c r="H508" s="194" t="s">
        <v>1024</v>
      </c>
      <c r="I508" s="135">
        <v>3079.34</v>
      </c>
      <c r="J508" s="178" t="s">
        <v>997</v>
      </c>
    </row>
    <row r="509" spans="1:10" ht="31.5">
      <c r="A509" s="229"/>
      <c r="B509" s="229"/>
      <c r="C509" s="130">
        <v>17</v>
      </c>
      <c r="D509" s="193" t="s">
        <v>1378</v>
      </c>
      <c r="E509" s="186" t="s">
        <v>1013</v>
      </c>
      <c r="F509" s="102" t="s">
        <v>1014</v>
      </c>
      <c r="G509" s="100" t="s">
        <v>995</v>
      </c>
      <c r="H509" s="194" t="s">
        <v>1024</v>
      </c>
      <c r="I509" s="135">
        <v>5671.81</v>
      </c>
      <c r="J509" s="178" t="s">
        <v>997</v>
      </c>
    </row>
    <row r="510" spans="1:10" ht="31.5">
      <c r="A510" s="229"/>
      <c r="B510" s="229"/>
      <c r="C510" s="130">
        <v>18</v>
      </c>
      <c r="D510" s="193" t="s">
        <v>1015</v>
      </c>
      <c r="E510" s="186" t="s">
        <v>1016</v>
      </c>
      <c r="F510" s="102" t="s">
        <v>1017</v>
      </c>
      <c r="G510" s="100" t="s">
        <v>995</v>
      </c>
      <c r="H510" s="194" t="s">
        <v>1024</v>
      </c>
      <c r="I510" s="135">
        <v>5088.6</v>
      </c>
      <c r="J510" s="178" t="s">
        <v>997</v>
      </c>
    </row>
    <row r="511" spans="1:10" ht="31.5">
      <c r="A511" s="229"/>
      <c r="B511" s="229"/>
      <c r="C511" s="130">
        <v>19</v>
      </c>
      <c r="D511" s="193" t="s">
        <v>1018</v>
      </c>
      <c r="E511" s="186" t="s">
        <v>1019</v>
      </c>
      <c r="F511" s="102" t="s">
        <v>1020</v>
      </c>
      <c r="G511" s="100" t="s">
        <v>995</v>
      </c>
      <c r="H511" s="194" t="s">
        <v>1024</v>
      </c>
      <c r="I511" s="135">
        <v>1276</v>
      </c>
      <c r="J511" s="178" t="s">
        <v>997</v>
      </c>
    </row>
    <row r="512" spans="1:10" ht="31.5">
      <c r="A512" s="229"/>
      <c r="B512" s="229"/>
      <c r="C512" s="130">
        <v>20</v>
      </c>
      <c r="D512" s="193" t="s">
        <v>1021</v>
      </c>
      <c r="E512" s="186" t="s">
        <v>1022</v>
      </c>
      <c r="F512" s="102" t="s">
        <v>1023</v>
      </c>
      <c r="G512" s="100" t="s">
        <v>995</v>
      </c>
      <c r="H512" s="194" t="s">
        <v>1024</v>
      </c>
      <c r="I512" s="135">
        <v>854.46</v>
      </c>
      <c r="J512" s="178" t="s">
        <v>997</v>
      </c>
    </row>
    <row r="513" spans="1:10" ht="78.75">
      <c r="A513" s="229"/>
      <c r="B513" s="229"/>
      <c r="C513" s="130">
        <v>21</v>
      </c>
      <c r="D513" s="193" t="s">
        <v>1025</v>
      </c>
      <c r="E513" s="120" t="s">
        <v>1026</v>
      </c>
      <c r="F513" s="102" t="s">
        <v>1027</v>
      </c>
      <c r="G513" s="100" t="s">
        <v>995</v>
      </c>
      <c r="H513" s="194" t="s">
        <v>1024</v>
      </c>
      <c r="I513" s="195">
        <v>1313.28</v>
      </c>
      <c r="J513" s="196"/>
    </row>
    <row r="514" spans="1:10" ht="47.25">
      <c r="A514" s="229"/>
      <c r="B514" s="229"/>
      <c r="C514" s="130">
        <v>22</v>
      </c>
      <c r="D514" s="193" t="s">
        <v>992</v>
      </c>
      <c r="E514" s="186" t="s">
        <v>993</v>
      </c>
      <c r="F514" s="102" t="s">
        <v>994</v>
      </c>
      <c r="G514" s="100" t="s">
        <v>995</v>
      </c>
      <c r="H514" s="197" t="s">
        <v>1028</v>
      </c>
      <c r="I514" s="135">
        <v>4495.25</v>
      </c>
      <c r="J514" s="178" t="s">
        <v>997</v>
      </c>
    </row>
    <row r="515" spans="1:10" ht="47.25">
      <c r="A515" s="229"/>
      <c r="B515" s="229"/>
      <c r="C515" s="130">
        <v>23</v>
      </c>
      <c r="D515" s="193" t="s">
        <v>1029</v>
      </c>
      <c r="E515" s="186" t="s">
        <v>999</v>
      </c>
      <c r="F515" s="102" t="s">
        <v>1000</v>
      </c>
      <c r="G515" s="100" t="s">
        <v>995</v>
      </c>
      <c r="H515" s="197" t="s">
        <v>1028</v>
      </c>
      <c r="I515" s="135">
        <v>1023</v>
      </c>
      <c r="J515" s="178" t="s">
        <v>997</v>
      </c>
    </row>
    <row r="516" spans="1:10" ht="31.5">
      <c r="A516" s="229"/>
      <c r="B516" s="229"/>
      <c r="C516" s="130">
        <v>24</v>
      </c>
      <c r="D516" s="193" t="s">
        <v>1001</v>
      </c>
      <c r="E516" s="186" t="s">
        <v>1002</v>
      </c>
      <c r="F516" s="102" t="s">
        <v>1003</v>
      </c>
      <c r="G516" s="100" t="s">
        <v>995</v>
      </c>
      <c r="H516" s="197" t="s">
        <v>1028</v>
      </c>
      <c r="I516" s="135">
        <v>3732.71</v>
      </c>
      <c r="J516" s="178" t="s">
        <v>997</v>
      </c>
    </row>
    <row r="517" spans="1:10" ht="31.5">
      <c r="A517" s="229"/>
      <c r="B517" s="229"/>
      <c r="C517" s="130">
        <v>25</v>
      </c>
      <c r="D517" s="193" t="s">
        <v>1004</v>
      </c>
      <c r="E517" s="186" t="s">
        <v>1005</v>
      </c>
      <c r="F517" s="102" t="s">
        <v>1006</v>
      </c>
      <c r="G517" s="100" t="s">
        <v>995</v>
      </c>
      <c r="H517" s="197" t="s">
        <v>1028</v>
      </c>
      <c r="I517" s="135">
        <v>3164.28</v>
      </c>
      <c r="J517" s="178" t="s">
        <v>997</v>
      </c>
    </row>
    <row r="518" spans="1:10" ht="47.25">
      <c r="A518" s="229"/>
      <c r="B518" s="229"/>
      <c r="C518" s="130">
        <v>26</v>
      </c>
      <c r="D518" s="193" t="s">
        <v>1030</v>
      </c>
      <c r="E518" s="186" t="s">
        <v>1008</v>
      </c>
      <c r="F518" s="102" t="s">
        <v>1009</v>
      </c>
      <c r="G518" s="100" t="s">
        <v>995</v>
      </c>
      <c r="H518" s="197" t="s">
        <v>1028</v>
      </c>
      <c r="I518" s="135">
        <v>2763.29</v>
      </c>
      <c r="J518" s="178" t="s">
        <v>997</v>
      </c>
    </row>
    <row r="519" spans="1:10" ht="47.25">
      <c r="A519" s="229"/>
      <c r="B519" s="229"/>
      <c r="C519" s="130">
        <v>27</v>
      </c>
      <c r="D519" s="193" t="s">
        <v>1010</v>
      </c>
      <c r="E519" s="186" t="s">
        <v>1011</v>
      </c>
      <c r="F519" s="102" t="s">
        <v>1012</v>
      </c>
      <c r="G519" s="100" t="s">
        <v>995</v>
      </c>
      <c r="H519" s="197" t="s">
        <v>1028</v>
      </c>
      <c r="I519" s="135">
        <v>3291.7</v>
      </c>
      <c r="J519" s="178" t="s">
        <v>997</v>
      </c>
    </row>
    <row r="520" spans="1:10" ht="31.5">
      <c r="A520" s="229"/>
      <c r="B520" s="229"/>
      <c r="C520" s="130">
        <v>28</v>
      </c>
      <c r="D520" s="193" t="s">
        <v>1378</v>
      </c>
      <c r="E520" s="186" t="s">
        <v>1013</v>
      </c>
      <c r="F520" s="102" t="s">
        <v>1014</v>
      </c>
      <c r="G520" s="100" t="s">
        <v>995</v>
      </c>
      <c r="H520" s="197" t="s">
        <v>1028</v>
      </c>
      <c r="I520" s="135">
        <v>6698.18</v>
      </c>
      <c r="J520" s="178" t="s">
        <v>997</v>
      </c>
    </row>
    <row r="521" spans="1:10" ht="31.5">
      <c r="A521" s="229"/>
      <c r="B521" s="229"/>
      <c r="C521" s="130">
        <v>29</v>
      </c>
      <c r="D521" s="193" t="s">
        <v>1015</v>
      </c>
      <c r="E521" s="186" t="s">
        <v>1016</v>
      </c>
      <c r="F521" s="102" t="s">
        <v>1017</v>
      </c>
      <c r="G521" s="100" t="s">
        <v>995</v>
      </c>
      <c r="H521" s="197" t="s">
        <v>1028</v>
      </c>
      <c r="I521" s="135">
        <v>5821.2</v>
      </c>
      <c r="J521" s="178" t="s">
        <v>997</v>
      </c>
    </row>
    <row r="522" spans="1:10" ht="31.5">
      <c r="A522" s="229"/>
      <c r="B522" s="229"/>
      <c r="C522" s="130">
        <v>30</v>
      </c>
      <c r="D522" s="193" t="s">
        <v>1018</v>
      </c>
      <c r="E522" s="186" t="s">
        <v>1019</v>
      </c>
      <c r="F522" s="102" t="s">
        <v>1020</v>
      </c>
      <c r="G522" s="100" t="s">
        <v>995</v>
      </c>
      <c r="H522" s="197" t="s">
        <v>1028</v>
      </c>
      <c r="I522" s="135">
        <v>1364</v>
      </c>
      <c r="J522" s="178" t="s">
        <v>997</v>
      </c>
    </row>
    <row r="523" spans="1:10" ht="78.75">
      <c r="A523" s="229"/>
      <c r="B523" s="229"/>
      <c r="C523" s="130">
        <v>31</v>
      </c>
      <c r="D523" s="193" t="s">
        <v>1025</v>
      </c>
      <c r="E523" s="120" t="s">
        <v>1026</v>
      </c>
      <c r="F523" s="102" t="s">
        <v>1027</v>
      </c>
      <c r="G523" s="100" t="s">
        <v>995</v>
      </c>
      <c r="H523" s="197" t="s">
        <v>1028</v>
      </c>
      <c r="I523" s="195">
        <v>3368.9</v>
      </c>
      <c r="J523" s="178" t="s">
        <v>997</v>
      </c>
    </row>
    <row r="524" spans="1:10" ht="31.5">
      <c r="A524" s="229"/>
      <c r="B524" s="229"/>
      <c r="C524" s="130">
        <v>32</v>
      </c>
      <c r="D524" s="193" t="s">
        <v>1031</v>
      </c>
      <c r="E524" s="186" t="s">
        <v>993</v>
      </c>
      <c r="F524" s="102" t="s">
        <v>994</v>
      </c>
      <c r="G524" s="100" t="s">
        <v>995</v>
      </c>
      <c r="H524" s="197" t="s">
        <v>1032</v>
      </c>
      <c r="I524" s="135">
        <v>3142.73</v>
      </c>
      <c r="J524" s="178" t="s">
        <v>997</v>
      </c>
    </row>
    <row r="525" spans="1:10" ht="47.25">
      <c r="A525" s="229"/>
      <c r="B525" s="229"/>
      <c r="C525" s="130">
        <v>33</v>
      </c>
      <c r="D525" s="193" t="s">
        <v>1029</v>
      </c>
      <c r="E525" s="186" t="s">
        <v>999</v>
      </c>
      <c r="F525" s="102" t="s">
        <v>1000</v>
      </c>
      <c r="G525" s="100" t="s">
        <v>995</v>
      </c>
      <c r="H525" s="197" t="s">
        <v>1032</v>
      </c>
      <c r="I525" s="135">
        <v>990</v>
      </c>
      <c r="J525" s="178" t="s">
        <v>997</v>
      </c>
    </row>
    <row r="526" spans="1:10" ht="31.5">
      <c r="A526" s="229"/>
      <c r="B526" s="229"/>
      <c r="C526" s="130">
        <v>34</v>
      </c>
      <c r="D526" s="193" t="s">
        <v>1001</v>
      </c>
      <c r="E526" s="186" t="s">
        <v>1002</v>
      </c>
      <c r="F526" s="102" t="s">
        <v>1003</v>
      </c>
      <c r="G526" s="100" t="s">
        <v>995</v>
      </c>
      <c r="H526" s="197" t="s">
        <v>1032</v>
      </c>
      <c r="I526" s="135">
        <v>3612.3</v>
      </c>
      <c r="J526" s="178" t="s">
        <v>997</v>
      </c>
    </row>
    <row r="527" spans="1:10" ht="31.5">
      <c r="A527" s="229"/>
      <c r="B527" s="229"/>
      <c r="C527" s="130">
        <v>35</v>
      </c>
      <c r="D527" s="193" t="s">
        <v>1004</v>
      </c>
      <c r="E527" s="186" t="s">
        <v>1005</v>
      </c>
      <c r="F527" s="102" t="s">
        <v>1006</v>
      </c>
      <c r="G527" s="100" t="s">
        <v>995</v>
      </c>
      <c r="H527" s="197" t="s">
        <v>1032</v>
      </c>
      <c r="I527" s="135">
        <v>3036.86</v>
      </c>
      <c r="J527" s="178" t="s">
        <v>997</v>
      </c>
    </row>
    <row r="528" spans="1:10" ht="47.25">
      <c r="A528" s="229"/>
      <c r="B528" s="229"/>
      <c r="C528" s="130">
        <v>36</v>
      </c>
      <c r="D528" s="193" t="s">
        <v>1030</v>
      </c>
      <c r="E528" s="186" t="s">
        <v>1008</v>
      </c>
      <c r="F528" s="102" t="s">
        <v>1009</v>
      </c>
      <c r="G528" s="100" t="s">
        <v>995</v>
      </c>
      <c r="H528" s="197" t="s">
        <v>1032</v>
      </c>
      <c r="I528" s="135">
        <v>2674.21</v>
      </c>
      <c r="J528" s="178" t="s">
        <v>997</v>
      </c>
    </row>
    <row r="529" spans="1:10" ht="47.25">
      <c r="A529" s="229"/>
      <c r="B529" s="229"/>
      <c r="C529" s="130">
        <v>37</v>
      </c>
      <c r="D529" s="193" t="s">
        <v>1010</v>
      </c>
      <c r="E529" s="186" t="s">
        <v>1011</v>
      </c>
      <c r="F529" s="102" t="s">
        <v>1012</v>
      </c>
      <c r="G529" s="100" t="s">
        <v>995</v>
      </c>
      <c r="H529" s="197" t="s">
        <v>1032</v>
      </c>
      <c r="I529" s="135">
        <v>3185.52</v>
      </c>
      <c r="J529" s="178" t="s">
        <v>997</v>
      </c>
    </row>
    <row r="530" spans="1:10" ht="31.5">
      <c r="A530" s="229"/>
      <c r="B530" s="229"/>
      <c r="C530" s="130">
        <v>38</v>
      </c>
      <c r="D530" s="193" t="s">
        <v>1378</v>
      </c>
      <c r="E530" s="186" t="s">
        <v>1013</v>
      </c>
      <c r="F530" s="102" t="s">
        <v>1014</v>
      </c>
      <c r="G530" s="100" t="s">
        <v>995</v>
      </c>
      <c r="H530" s="197" t="s">
        <v>1032</v>
      </c>
      <c r="I530" s="198">
        <v>5691.8099999999995</v>
      </c>
      <c r="J530" s="178" t="s">
        <v>997</v>
      </c>
    </row>
    <row r="531" spans="1:10" ht="31.5">
      <c r="A531" s="229"/>
      <c r="B531" s="229"/>
      <c r="C531" s="130">
        <v>39</v>
      </c>
      <c r="D531" s="193" t="s">
        <v>1015</v>
      </c>
      <c r="E531" s="186" t="s">
        <v>1016</v>
      </c>
      <c r="F531" s="102" t="s">
        <v>1017</v>
      </c>
      <c r="G531" s="100" t="s">
        <v>995</v>
      </c>
      <c r="H531" s="197" t="s">
        <v>1032</v>
      </c>
      <c r="I531" s="135">
        <v>3801.6</v>
      </c>
      <c r="J531" s="178" t="s">
        <v>997</v>
      </c>
    </row>
    <row r="532" spans="1:10" ht="31.5">
      <c r="A532" s="229"/>
      <c r="B532" s="229"/>
      <c r="C532" s="130">
        <v>40</v>
      </c>
      <c r="D532" s="193" t="s">
        <v>1018</v>
      </c>
      <c r="E532" s="186" t="s">
        <v>1019</v>
      </c>
      <c r="F532" s="102" t="s">
        <v>1020</v>
      </c>
      <c r="G532" s="100" t="s">
        <v>995</v>
      </c>
      <c r="H532" s="197" t="s">
        <v>1032</v>
      </c>
      <c r="I532" s="135">
        <v>1320</v>
      </c>
      <c r="J532" s="178" t="s">
        <v>997</v>
      </c>
    </row>
    <row r="533" spans="1:10" ht="78.75">
      <c r="A533" s="229"/>
      <c r="B533" s="229"/>
      <c r="C533" s="130">
        <v>41</v>
      </c>
      <c r="D533" s="193" t="s">
        <v>1025</v>
      </c>
      <c r="E533" s="120" t="s">
        <v>1026</v>
      </c>
      <c r="F533" s="102" t="s">
        <v>1027</v>
      </c>
      <c r="G533" s="100" t="s">
        <v>995</v>
      </c>
      <c r="H533" s="197" t="s">
        <v>1032</v>
      </c>
      <c r="I533" s="135">
        <v>4928.42</v>
      </c>
      <c r="J533" s="178" t="s">
        <v>997</v>
      </c>
    </row>
    <row r="534" spans="1:10" ht="31.5">
      <c r="A534" s="229"/>
      <c r="B534" s="229"/>
      <c r="C534" s="130">
        <v>44</v>
      </c>
      <c r="D534" s="193" t="s">
        <v>1031</v>
      </c>
      <c r="E534" s="186" t="s">
        <v>993</v>
      </c>
      <c r="F534" s="102" t="s">
        <v>994</v>
      </c>
      <c r="G534" s="100" t="s">
        <v>995</v>
      </c>
      <c r="H534" s="197" t="s">
        <v>1039</v>
      </c>
      <c r="I534" s="135">
        <v>3267.4</v>
      </c>
      <c r="J534" s="178" t="s">
        <v>997</v>
      </c>
    </row>
    <row r="535" spans="1:10" ht="31.5">
      <c r="A535" s="229"/>
      <c r="B535" s="229"/>
      <c r="C535" s="130">
        <v>45</v>
      </c>
      <c r="D535" s="193" t="s">
        <v>1001</v>
      </c>
      <c r="E535" s="186" t="s">
        <v>1002</v>
      </c>
      <c r="F535" s="102" t="s">
        <v>1003</v>
      </c>
      <c r="G535" s="100" t="s">
        <v>995</v>
      </c>
      <c r="H535" s="197" t="s">
        <v>1039</v>
      </c>
      <c r="I535" s="135">
        <v>3732.71</v>
      </c>
      <c r="J535" s="178" t="s">
        <v>997</v>
      </c>
    </row>
    <row r="536" spans="1:10" ht="31.5">
      <c r="A536" s="229"/>
      <c r="B536" s="229"/>
      <c r="C536" s="130">
        <v>46</v>
      </c>
      <c r="D536" s="193" t="s">
        <v>1004</v>
      </c>
      <c r="E536" s="186" t="s">
        <v>1005</v>
      </c>
      <c r="F536" s="102" t="s">
        <v>1006</v>
      </c>
      <c r="G536" s="100" t="s">
        <v>995</v>
      </c>
      <c r="H536" s="197" t="s">
        <v>1039</v>
      </c>
      <c r="I536" s="135">
        <v>3143.05</v>
      </c>
      <c r="J536" s="178" t="s">
        <v>997</v>
      </c>
    </row>
    <row r="537" spans="1:10" ht="47.25">
      <c r="A537" s="229"/>
      <c r="B537" s="229"/>
      <c r="C537" s="130">
        <v>47</v>
      </c>
      <c r="D537" s="193" t="s">
        <v>1030</v>
      </c>
      <c r="E537" s="186" t="s">
        <v>1008</v>
      </c>
      <c r="F537" s="102" t="s">
        <v>1009</v>
      </c>
      <c r="G537" s="100" t="s">
        <v>995</v>
      </c>
      <c r="H537" s="197" t="s">
        <v>1039</v>
      </c>
      <c r="I537" s="199">
        <v>2763.29</v>
      </c>
      <c r="J537" s="178" t="s">
        <v>997</v>
      </c>
    </row>
    <row r="538" spans="1:10" ht="47.25">
      <c r="A538" s="229"/>
      <c r="B538" s="229"/>
      <c r="C538" s="130">
        <v>48</v>
      </c>
      <c r="D538" s="193" t="s">
        <v>1010</v>
      </c>
      <c r="E538" s="186" t="s">
        <v>1011</v>
      </c>
      <c r="F538" s="102" t="s">
        <v>1012</v>
      </c>
      <c r="G538" s="100" t="s">
        <v>995</v>
      </c>
      <c r="H538" s="197" t="s">
        <v>1039</v>
      </c>
      <c r="I538" s="135">
        <v>3291.7</v>
      </c>
      <c r="J538" s="178" t="s">
        <v>997</v>
      </c>
    </row>
    <row r="539" spans="1:10" ht="31.5">
      <c r="A539" s="229"/>
      <c r="B539" s="229"/>
      <c r="C539" s="130">
        <v>49</v>
      </c>
      <c r="D539" s="193" t="s">
        <v>1378</v>
      </c>
      <c r="E539" s="186" t="s">
        <v>1013</v>
      </c>
      <c r="F539" s="102" t="s">
        <v>1014</v>
      </c>
      <c r="G539" s="100" t="s">
        <v>995</v>
      </c>
      <c r="H539" s="197" t="s">
        <v>1039</v>
      </c>
      <c r="I539" s="135">
        <v>7571.81</v>
      </c>
      <c r="J539" s="178" t="s">
        <v>997</v>
      </c>
    </row>
    <row r="540" spans="1:10" ht="31.5">
      <c r="A540" s="229"/>
      <c r="B540" s="229"/>
      <c r="C540" s="130">
        <v>50</v>
      </c>
      <c r="D540" s="193" t="s">
        <v>1015</v>
      </c>
      <c r="E540" s="186" t="s">
        <v>1016</v>
      </c>
      <c r="F540" s="102" t="s">
        <v>1017</v>
      </c>
      <c r="G540" s="100" t="s">
        <v>995</v>
      </c>
      <c r="H540" s="197" t="s">
        <v>1039</v>
      </c>
      <c r="I540" s="135">
        <v>3049.2</v>
      </c>
      <c r="J540" s="178" t="s">
        <v>997</v>
      </c>
    </row>
    <row r="541" spans="1:10" ht="78.75">
      <c r="A541" s="229"/>
      <c r="B541" s="229"/>
      <c r="C541" s="130">
        <v>51</v>
      </c>
      <c r="D541" s="193" t="s">
        <v>1025</v>
      </c>
      <c r="E541" s="120" t="s">
        <v>1026</v>
      </c>
      <c r="F541" s="102" t="s">
        <v>1027</v>
      </c>
      <c r="G541" s="100" t="s">
        <v>995</v>
      </c>
      <c r="H541" s="197" t="s">
        <v>1039</v>
      </c>
      <c r="I541" s="135">
        <v>2544.48</v>
      </c>
      <c r="J541" s="178" t="s">
        <v>997</v>
      </c>
    </row>
    <row r="542" spans="1:10" ht="47.25">
      <c r="A542" s="229"/>
      <c r="B542" s="229"/>
      <c r="C542" s="130">
        <v>52</v>
      </c>
      <c r="D542" s="193" t="s">
        <v>1033</v>
      </c>
      <c r="E542" s="200" t="s">
        <v>1034</v>
      </c>
      <c r="F542" s="138" t="s">
        <v>1035</v>
      </c>
      <c r="G542" s="100" t="s">
        <v>995</v>
      </c>
      <c r="H542" s="197" t="s">
        <v>1039</v>
      </c>
      <c r="I542" s="135">
        <v>1636.18</v>
      </c>
      <c r="J542" s="178" t="s">
        <v>997</v>
      </c>
    </row>
    <row r="543" spans="1:10" ht="47.25">
      <c r="A543" s="229"/>
      <c r="B543" s="229"/>
      <c r="C543" s="130">
        <v>53</v>
      </c>
      <c r="D543" s="193" t="s">
        <v>1036</v>
      </c>
      <c r="E543" s="176" t="s">
        <v>1037</v>
      </c>
      <c r="F543" s="138" t="s">
        <v>1038</v>
      </c>
      <c r="G543" s="100" t="s">
        <v>995</v>
      </c>
      <c r="H543" s="197" t="s">
        <v>1039</v>
      </c>
      <c r="I543" s="135">
        <v>3267.09</v>
      </c>
      <c r="J543" s="178" t="s">
        <v>997</v>
      </c>
    </row>
    <row r="544" spans="1:10" ht="63">
      <c r="A544" s="229">
        <v>304</v>
      </c>
      <c r="B544" s="229" t="s">
        <v>1078</v>
      </c>
      <c r="C544" s="85">
        <v>1</v>
      </c>
      <c r="D544" s="98" t="s">
        <v>1040</v>
      </c>
      <c r="E544" s="186" t="s">
        <v>1041</v>
      </c>
      <c r="F544" s="123">
        <v>95042920108</v>
      </c>
      <c r="G544" s="100" t="s">
        <v>1042</v>
      </c>
      <c r="H544" s="100" t="s">
        <v>1043</v>
      </c>
      <c r="I544" s="101">
        <v>400</v>
      </c>
      <c r="J544" s="178" t="s">
        <v>1044</v>
      </c>
    </row>
    <row r="545" spans="1:10" ht="31.5">
      <c r="A545" s="229"/>
      <c r="B545" s="229"/>
      <c r="C545" s="85">
        <v>2</v>
      </c>
      <c r="D545" s="121" t="s">
        <v>1045</v>
      </c>
      <c r="E545" s="186" t="s">
        <v>1046</v>
      </c>
      <c r="F545" s="102">
        <v>95002960102</v>
      </c>
      <c r="G545" s="100" t="s">
        <v>1042</v>
      </c>
      <c r="H545" s="100" t="s">
        <v>1043</v>
      </c>
      <c r="I545" s="101">
        <v>1000</v>
      </c>
      <c r="J545" s="178" t="s">
        <v>1044</v>
      </c>
    </row>
    <row r="546" spans="1:10" ht="15.75">
      <c r="A546" s="229"/>
      <c r="B546" s="229"/>
      <c r="C546" s="85">
        <v>3</v>
      </c>
      <c r="D546" s="121" t="s">
        <v>1047</v>
      </c>
      <c r="E546" s="186" t="s">
        <v>1048</v>
      </c>
      <c r="F546" s="102">
        <v>80040290100</v>
      </c>
      <c r="G546" s="100" t="s">
        <v>1049</v>
      </c>
      <c r="H546" s="100" t="s">
        <v>1050</v>
      </c>
      <c r="I546" s="101">
        <v>1000</v>
      </c>
      <c r="J546" s="178" t="s">
        <v>1044</v>
      </c>
    </row>
    <row r="547" spans="1:10" ht="15.75">
      <c r="A547" s="229"/>
      <c r="B547" s="229"/>
      <c r="C547" s="85">
        <v>4</v>
      </c>
      <c r="D547" s="98" t="s">
        <v>1051</v>
      </c>
      <c r="E547" s="186" t="s">
        <v>1052</v>
      </c>
      <c r="F547" s="102">
        <v>95071440101</v>
      </c>
      <c r="G547" s="100" t="s">
        <v>1042</v>
      </c>
      <c r="H547" s="100" t="s">
        <v>1050</v>
      </c>
      <c r="I547" s="101">
        <v>400</v>
      </c>
      <c r="J547" s="178" t="s">
        <v>1044</v>
      </c>
    </row>
    <row r="548" spans="1:10" ht="31.5">
      <c r="A548" s="229"/>
      <c r="B548" s="229"/>
      <c r="C548" s="85">
        <v>5</v>
      </c>
      <c r="D548" s="121" t="s">
        <v>1053</v>
      </c>
      <c r="E548" s="186" t="s">
        <v>1054</v>
      </c>
      <c r="F548" s="102">
        <v>80014650107</v>
      </c>
      <c r="G548" s="100" t="s">
        <v>1042</v>
      </c>
      <c r="H548" s="100" t="s">
        <v>1050</v>
      </c>
      <c r="I548" s="101">
        <v>600</v>
      </c>
      <c r="J548" s="178" t="s">
        <v>1044</v>
      </c>
    </row>
    <row r="549" spans="1:10" ht="31.5">
      <c r="A549" s="229"/>
      <c r="B549" s="229"/>
      <c r="C549" s="85">
        <v>6</v>
      </c>
      <c r="D549" s="188" t="s">
        <v>1055</v>
      </c>
      <c r="E549" s="186" t="s">
        <v>1056</v>
      </c>
      <c r="F549" s="99" t="s">
        <v>1057</v>
      </c>
      <c r="G549" s="100" t="s">
        <v>1042</v>
      </c>
      <c r="H549" s="100" t="s">
        <v>1050</v>
      </c>
      <c r="I549" s="101">
        <v>1900</v>
      </c>
      <c r="J549" s="178" t="s">
        <v>1044</v>
      </c>
    </row>
    <row r="550" spans="1:10" ht="15.75">
      <c r="A550" s="229"/>
      <c r="B550" s="229"/>
      <c r="C550" s="85">
        <v>7</v>
      </c>
      <c r="D550" s="121" t="s">
        <v>1058</v>
      </c>
      <c r="E550" s="186" t="s">
        <v>1059</v>
      </c>
      <c r="F550" s="102">
        <v>95122170103</v>
      </c>
      <c r="G550" s="100" t="s">
        <v>1042</v>
      </c>
      <c r="H550" s="100" t="s">
        <v>1050</v>
      </c>
      <c r="I550" s="101">
        <v>500</v>
      </c>
      <c r="J550" s="178" t="s">
        <v>1044</v>
      </c>
    </row>
    <row r="551" spans="1:10" ht="31.5">
      <c r="A551" s="229"/>
      <c r="B551" s="229"/>
      <c r="C551" s="85">
        <v>8</v>
      </c>
      <c r="D551" s="121" t="s">
        <v>1060</v>
      </c>
      <c r="E551" s="186" t="s">
        <v>1061</v>
      </c>
      <c r="F551" s="102">
        <v>95031510100</v>
      </c>
      <c r="G551" s="100" t="s">
        <v>1042</v>
      </c>
      <c r="H551" s="100" t="s">
        <v>1062</v>
      </c>
      <c r="I551" s="101">
        <v>200</v>
      </c>
      <c r="J551" s="178" t="s">
        <v>1044</v>
      </c>
    </row>
    <row r="552" spans="1:10" ht="31.5">
      <c r="A552" s="229"/>
      <c r="B552" s="229"/>
      <c r="C552" s="85">
        <v>9</v>
      </c>
      <c r="D552" s="121" t="s">
        <v>1063</v>
      </c>
      <c r="E552" s="186" t="s">
        <v>1064</v>
      </c>
      <c r="F552" s="102">
        <v>95013160106</v>
      </c>
      <c r="G552" s="100" t="s">
        <v>1042</v>
      </c>
      <c r="H552" s="100" t="s">
        <v>1062</v>
      </c>
      <c r="I552" s="101">
        <v>500</v>
      </c>
      <c r="J552" s="178" t="s">
        <v>1044</v>
      </c>
    </row>
    <row r="553" spans="1:10" ht="31.5">
      <c r="A553" s="229"/>
      <c r="B553" s="229"/>
      <c r="C553" s="85">
        <v>10</v>
      </c>
      <c r="D553" s="121" t="s">
        <v>1065</v>
      </c>
      <c r="E553" s="186" t="s">
        <v>1066</v>
      </c>
      <c r="F553" s="102">
        <v>95005670104</v>
      </c>
      <c r="G553" s="100" t="s">
        <v>1042</v>
      </c>
      <c r="H553" s="100" t="s">
        <v>1062</v>
      </c>
      <c r="I553" s="101">
        <v>500</v>
      </c>
      <c r="J553" s="178" t="s">
        <v>1044</v>
      </c>
    </row>
    <row r="554" spans="1:10" ht="31.5">
      <c r="A554" s="229"/>
      <c r="B554" s="229"/>
      <c r="C554" s="85">
        <v>11</v>
      </c>
      <c r="D554" s="121" t="s">
        <v>1067</v>
      </c>
      <c r="E554" s="186" t="s">
        <v>1068</v>
      </c>
      <c r="F554" s="99" t="s">
        <v>1069</v>
      </c>
      <c r="G554" s="100" t="s">
        <v>1042</v>
      </c>
      <c r="H554" s="100" t="s">
        <v>1062</v>
      </c>
      <c r="I554" s="101">
        <v>300</v>
      </c>
      <c r="J554" s="178" t="s">
        <v>1044</v>
      </c>
    </row>
    <row r="555" spans="1:10" ht="47.25">
      <c r="A555" s="229"/>
      <c r="B555" s="229"/>
      <c r="C555" s="85">
        <v>12</v>
      </c>
      <c r="D555" s="121" t="s">
        <v>1070</v>
      </c>
      <c r="E555" s="186" t="s">
        <v>1071</v>
      </c>
      <c r="F555" s="102">
        <v>95141870105</v>
      </c>
      <c r="G555" s="100" t="s">
        <v>1042</v>
      </c>
      <c r="H555" s="100" t="s">
        <v>1062</v>
      </c>
      <c r="I555" s="101">
        <v>400</v>
      </c>
      <c r="J555" s="178" t="s">
        <v>1044</v>
      </c>
    </row>
    <row r="556" spans="1:10" ht="15.75">
      <c r="A556" s="229"/>
      <c r="B556" s="229"/>
      <c r="C556" s="85">
        <v>13</v>
      </c>
      <c r="D556" s="121" t="s">
        <v>1072</v>
      </c>
      <c r="E556" s="186" t="s">
        <v>1073</v>
      </c>
      <c r="F556" s="102">
        <v>80037530104</v>
      </c>
      <c r="G556" s="100" t="s">
        <v>1042</v>
      </c>
      <c r="H556" s="100" t="s">
        <v>1062</v>
      </c>
      <c r="I556" s="101">
        <v>400</v>
      </c>
      <c r="J556" s="178" t="s">
        <v>1044</v>
      </c>
    </row>
    <row r="557" spans="1:10" ht="47.25">
      <c r="A557" s="229"/>
      <c r="B557" s="229"/>
      <c r="C557" s="85">
        <v>14</v>
      </c>
      <c r="D557" s="121" t="s">
        <v>1074</v>
      </c>
      <c r="E557" s="186" t="s">
        <v>1075</v>
      </c>
      <c r="F557" s="102" t="s">
        <v>1076</v>
      </c>
      <c r="G557" s="100" t="s">
        <v>1042</v>
      </c>
      <c r="H557" s="100" t="s">
        <v>1062</v>
      </c>
      <c r="I557" s="101">
        <v>300</v>
      </c>
      <c r="J557" s="178" t="s">
        <v>1044</v>
      </c>
    </row>
    <row r="558" spans="1:10" ht="15.75">
      <c r="A558" s="229"/>
      <c r="B558" s="229"/>
      <c r="C558" s="201">
        <v>15</v>
      </c>
      <c r="D558" s="164" t="s">
        <v>1077</v>
      </c>
      <c r="E558" s="176" t="s">
        <v>1064</v>
      </c>
      <c r="F558" s="164">
        <v>95139970107</v>
      </c>
      <c r="G558" s="100" t="s">
        <v>1042</v>
      </c>
      <c r="H558" s="100" t="s">
        <v>1062</v>
      </c>
      <c r="I558" s="127">
        <v>500</v>
      </c>
      <c r="J558" s="178" t="s">
        <v>1044</v>
      </c>
    </row>
    <row r="559" spans="1:10" ht="63">
      <c r="A559" s="229">
        <v>162</v>
      </c>
      <c r="B559" s="229" t="s">
        <v>310</v>
      </c>
      <c r="C559" s="202">
        <v>1</v>
      </c>
      <c r="D559" s="202" t="s">
        <v>298</v>
      </c>
      <c r="E559" s="186" t="s">
        <v>1153</v>
      </c>
      <c r="F559" s="102">
        <v>6523941000</v>
      </c>
      <c r="G559" s="100" t="s">
        <v>1154</v>
      </c>
      <c r="H559" s="194" t="s">
        <v>299</v>
      </c>
      <c r="I559" s="127">
        <v>30000</v>
      </c>
      <c r="J559" s="237" t="s">
        <v>300</v>
      </c>
    </row>
    <row r="560" spans="1:10" ht="94.5">
      <c r="A560" s="229"/>
      <c r="B560" s="229"/>
      <c r="C560" s="202">
        <v>2</v>
      </c>
      <c r="D560" s="202" t="s">
        <v>301</v>
      </c>
      <c r="E560" s="186" t="s">
        <v>1155</v>
      </c>
      <c r="F560" s="102">
        <v>279200109</v>
      </c>
      <c r="G560" s="100" t="s">
        <v>1156</v>
      </c>
      <c r="H560" s="194" t="s">
        <v>302</v>
      </c>
      <c r="I560" s="127">
        <v>9600</v>
      </c>
      <c r="J560" s="238"/>
    </row>
    <row r="561" spans="1:10" ht="47.25">
      <c r="A561" s="229"/>
      <c r="B561" s="229"/>
      <c r="C561" s="202">
        <v>3</v>
      </c>
      <c r="D561" s="202" t="s">
        <v>303</v>
      </c>
      <c r="E561" s="186" t="s">
        <v>1157</v>
      </c>
      <c r="F561" s="102">
        <v>95082260100</v>
      </c>
      <c r="G561" s="110" t="s">
        <v>1158</v>
      </c>
      <c r="H561" s="197" t="s">
        <v>304</v>
      </c>
      <c r="I561" s="127">
        <v>2500</v>
      </c>
      <c r="J561" s="237" t="s">
        <v>305</v>
      </c>
    </row>
    <row r="562" spans="1:10" ht="78.75">
      <c r="A562" s="229"/>
      <c r="B562" s="229"/>
      <c r="C562" s="202">
        <v>4</v>
      </c>
      <c r="D562" s="202" t="s">
        <v>306</v>
      </c>
      <c r="E562" s="186" t="s">
        <v>1159</v>
      </c>
      <c r="F562" s="102">
        <v>94008570486</v>
      </c>
      <c r="G562" s="110" t="s">
        <v>1160</v>
      </c>
      <c r="H562" s="197" t="s">
        <v>304</v>
      </c>
      <c r="I562" s="127">
        <v>1500</v>
      </c>
      <c r="J562" s="238"/>
    </row>
    <row r="563" spans="1:10" ht="78.75">
      <c r="A563" s="229"/>
      <c r="B563" s="229"/>
      <c r="C563" s="202">
        <v>5</v>
      </c>
      <c r="D563" s="202" t="s">
        <v>307</v>
      </c>
      <c r="E563" s="202" t="s">
        <v>1161</v>
      </c>
      <c r="F563" s="202">
        <v>98092000177</v>
      </c>
      <c r="G563" s="110" t="s">
        <v>1162</v>
      </c>
      <c r="H563" s="197" t="s">
        <v>304</v>
      </c>
      <c r="I563" s="127">
        <v>2000</v>
      </c>
      <c r="J563" s="238"/>
    </row>
    <row r="564" spans="1:10" ht="78.75">
      <c r="A564" s="229"/>
      <c r="B564" s="229"/>
      <c r="C564" s="202">
        <v>6</v>
      </c>
      <c r="D564" s="202" t="s">
        <v>308</v>
      </c>
      <c r="E564" s="202" t="s">
        <v>1163</v>
      </c>
      <c r="F564" s="202">
        <v>2343800153</v>
      </c>
      <c r="G564" s="110" t="s">
        <v>1164</v>
      </c>
      <c r="H564" s="197" t="s">
        <v>304</v>
      </c>
      <c r="I564" s="127">
        <v>1000</v>
      </c>
      <c r="J564" s="238"/>
    </row>
    <row r="565" spans="1:10" ht="78.75">
      <c r="A565" s="229"/>
      <c r="B565" s="229"/>
      <c r="C565" s="202">
        <v>7</v>
      </c>
      <c r="D565" s="202" t="s">
        <v>309</v>
      </c>
      <c r="E565" s="202" t="s">
        <v>1165</v>
      </c>
      <c r="F565" s="202">
        <v>95049120108</v>
      </c>
      <c r="G565" s="110" t="s">
        <v>1166</v>
      </c>
      <c r="H565" s="197" t="s">
        <v>304</v>
      </c>
      <c r="I565" s="127">
        <v>1000</v>
      </c>
      <c r="J565" s="239"/>
    </row>
    <row r="566" spans="1:10" ht="47.25">
      <c r="A566" s="229">
        <v>117</v>
      </c>
      <c r="B566" s="229" t="s">
        <v>1204</v>
      </c>
      <c r="C566" s="85">
        <v>1</v>
      </c>
      <c r="D566" s="98" t="s">
        <v>1169</v>
      </c>
      <c r="E566" s="186" t="s">
        <v>1170</v>
      </c>
      <c r="F566" s="102">
        <v>95042670109</v>
      </c>
      <c r="G566" s="100" t="s">
        <v>1171</v>
      </c>
      <c r="H566" s="100" t="s">
        <v>1172</v>
      </c>
      <c r="I566" s="101">
        <v>3200</v>
      </c>
      <c r="J566" s="178" t="s">
        <v>1173</v>
      </c>
    </row>
    <row r="567" spans="1:10" ht="47.25">
      <c r="A567" s="229"/>
      <c r="B567" s="229"/>
      <c r="C567" s="85">
        <v>2</v>
      </c>
      <c r="D567" s="121" t="s">
        <v>1174</v>
      </c>
      <c r="E567" s="186" t="s">
        <v>1175</v>
      </c>
      <c r="F567" s="102">
        <v>95041290107</v>
      </c>
      <c r="G567" s="100" t="s">
        <v>1171</v>
      </c>
      <c r="H567" s="100" t="s">
        <v>1172</v>
      </c>
      <c r="I567" s="101">
        <v>2500</v>
      </c>
      <c r="J567" s="178" t="s">
        <v>1176</v>
      </c>
    </row>
    <row r="568" spans="1:10" ht="47.25">
      <c r="A568" s="229"/>
      <c r="B568" s="229"/>
      <c r="C568" s="85">
        <v>3</v>
      </c>
      <c r="D568" s="121" t="s">
        <v>1177</v>
      </c>
      <c r="E568" s="186" t="s">
        <v>1178</v>
      </c>
      <c r="F568" s="102">
        <v>240300106</v>
      </c>
      <c r="G568" s="100" t="s">
        <v>1171</v>
      </c>
      <c r="H568" s="100" t="s">
        <v>1172</v>
      </c>
      <c r="I568" s="101">
        <v>2800</v>
      </c>
      <c r="J568" s="178" t="s">
        <v>1179</v>
      </c>
    </row>
    <row r="569" spans="1:10" ht="47.25">
      <c r="A569" s="229"/>
      <c r="B569" s="229"/>
      <c r="C569" s="85">
        <v>4</v>
      </c>
      <c r="D569" s="98" t="s">
        <v>1180</v>
      </c>
      <c r="E569" s="186" t="s">
        <v>1181</v>
      </c>
      <c r="F569" s="102">
        <v>9502310100</v>
      </c>
      <c r="G569" s="100" t="s">
        <v>1171</v>
      </c>
      <c r="H569" s="100" t="s">
        <v>1172</v>
      </c>
      <c r="I569" s="101">
        <v>1800</v>
      </c>
      <c r="J569" s="178" t="s">
        <v>1182</v>
      </c>
    </row>
    <row r="570" spans="1:10" ht="47.25">
      <c r="A570" s="229"/>
      <c r="B570" s="229"/>
      <c r="C570" s="85">
        <v>5</v>
      </c>
      <c r="D570" s="121" t="s">
        <v>1183</v>
      </c>
      <c r="E570" s="186" t="s">
        <v>1184</v>
      </c>
      <c r="F570" s="102">
        <v>92014740101</v>
      </c>
      <c r="G570" s="100" t="s">
        <v>1171</v>
      </c>
      <c r="H570" s="100" t="s">
        <v>1172</v>
      </c>
      <c r="I570" s="101">
        <v>2100</v>
      </c>
      <c r="J570" s="178" t="s">
        <v>1185</v>
      </c>
    </row>
    <row r="571" spans="1:10" ht="47.25">
      <c r="A571" s="229"/>
      <c r="B571" s="229"/>
      <c r="C571" s="85">
        <v>6</v>
      </c>
      <c r="D571" s="188" t="s">
        <v>1186</v>
      </c>
      <c r="E571" s="186" t="s">
        <v>1187</v>
      </c>
      <c r="F571" s="102">
        <v>95035140102</v>
      </c>
      <c r="G571" s="100" t="s">
        <v>1171</v>
      </c>
      <c r="H571" s="100" t="s">
        <v>1172</v>
      </c>
      <c r="I571" s="101">
        <v>2500</v>
      </c>
      <c r="J571" s="178" t="s">
        <v>1188</v>
      </c>
    </row>
    <row r="572" spans="1:10" ht="47.25">
      <c r="A572" s="229"/>
      <c r="B572" s="229"/>
      <c r="C572" s="85">
        <v>7</v>
      </c>
      <c r="D572" s="121" t="s">
        <v>1189</v>
      </c>
      <c r="E572" s="186" t="s">
        <v>1190</v>
      </c>
      <c r="F572" s="102">
        <v>95052080108</v>
      </c>
      <c r="G572" s="100" t="s">
        <v>1171</v>
      </c>
      <c r="H572" s="100" t="s">
        <v>1172</v>
      </c>
      <c r="I572" s="101">
        <v>3000</v>
      </c>
      <c r="J572" s="178" t="s">
        <v>1191</v>
      </c>
    </row>
    <row r="573" spans="1:10" ht="47.25">
      <c r="A573" s="229"/>
      <c r="B573" s="229"/>
      <c r="C573" s="85">
        <v>8</v>
      </c>
      <c r="D573" s="121" t="s">
        <v>1192</v>
      </c>
      <c r="E573" s="186" t="s">
        <v>1193</v>
      </c>
      <c r="F573" s="102">
        <v>97040430585</v>
      </c>
      <c r="G573" s="100" t="s">
        <v>1171</v>
      </c>
      <c r="H573" s="100" t="s">
        <v>1172</v>
      </c>
      <c r="I573" s="101">
        <v>2100</v>
      </c>
      <c r="J573" s="178" t="s">
        <v>1194</v>
      </c>
    </row>
    <row r="574" spans="1:10" ht="47.25">
      <c r="A574" s="229"/>
      <c r="B574" s="229"/>
      <c r="C574" s="85">
        <v>9</v>
      </c>
      <c r="D574" s="121" t="s">
        <v>1195</v>
      </c>
      <c r="E574" s="186" t="s">
        <v>1196</v>
      </c>
      <c r="F574" s="102">
        <v>95041440108</v>
      </c>
      <c r="G574" s="100" t="s">
        <v>1171</v>
      </c>
      <c r="H574" s="100" t="s">
        <v>1172</v>
      </c>
      <c r="I574" s="101">
        <v>2600</v>
      </c>
      <c r="J574" s="178" t="s">
        <v>1197</v>
      </c>
    </row>
    <row r="575" spans="1:10" ht="47.25">
      <c r="A575" s="229"/>
      <c r="B575" s="229"/>
      <c r="C575" s="85">
        <v>10</v>
      </c>
      <c r="D575" s="121" t="s">
        <v>1198</v>
      </c>
      <c r="E575" s="186" t="s">
        <v>1199</v>
      </c>
      <c r="F575" s="102">
        <v>95041440108</v>
      </c>
      <c r="G575" s="100" t="s">
        <v>1171</v>
      </c>
      <c r="H575" s="100" t="s">
        <v>1172</v>
      </c>
      <c r="I575" s="101">
        <v>1200</v>
      </c>
      <c r="J575" s="178" t="s">
        <v>1200</v>
      </c>
    </row>
    <row r="576" spans="1:10" ht="47.25">
      <c r="A576" s="229"/>
      <c r="B576" s="229"/>
      <c r="C576" s="85">
        <v>11</v>
      </c>
      <c r="D576" s="121" t="s">
        <v>1201</v>
      </c>
      <c r="E576" s="186" t="s">
        <v>1202</v>
      </c>
      <c r="F576" s="102">
        <v>95068550102</v>
      </c>
      <c r="G576" s="100" t="s">
        <v>1171</v>
      </c>
      <c r="H576" s="100" t="s">
        <v>1172</v>
      </c>
      <c r="I576" s="101">
        <v>1200</v>
      </c>
      <c r="J576" s="178" t="s">
        <v>1203</v>
      </c>
    </row>
    <row r="577" spans="1:10" ht="110.25">
      <c r="A577" s="229">
        <v>301</v>
      </c>
      <c r="B577" s="229" t="s">
        <v>1111</v>
      </c>
      <c r="C577" s="203">
        <v>1</v>
      </c>
      <c r="D577" s="193" t="s">
        <v>1207</v>
      </c>
      <c r="E577" s="193" t="s">
        <v>1208</v>
      </c>
      <c r="F577" s="193">
        <v>95127970101</v>
      </c>
      <c r="G577" s="204" t="s">
        <v>1209</v>
      </c>
      <c r="H577" s="204" t="s">
        <v>1210</v>
      </c>
      <c r="I577" s="205">
        <v>500</v>
      </c>
      <c r="J577" s="193" t="s">
        <v>1211</v>
      </c>
    </row>
    <row r="578" spans="1:10" ht="63">
      <c r="A578" s="229"/>
      <c r="B578" s="229"/>
      <c r="C578" s="203">
        <v>2</v>
      </c>
      <c r="D578" s="193" t="s">
        <v>1212</v>
      </c>
      <c r="E578" s="193" t="s">
        <v>1213</v>
      </c>
      <c r="F578" s="193" t="s">
        <v>1214</v>
      </c>
      <c r="G578" s="204" t="s">
        <v>1215</v>
      </c>
      <c r="H578" s="204" t="s">
        <v>1210</v>
      </c>
      <c r="I578" s="205">
        <v>1000</v>
      </c>
      <c r="J578" s="193" t="s">
        <v>1211</v>
      </c>
    </row>
    <row r="579" spans="1:10" ht="78.75">
      <c r="A579" s="229"/>
      <c r="B579" s="229"/>
      <c r="C579" s="203">
        <v>3</v>
      </c>
      <c r="D579" s="193" t="s">
        <v>1216</v>
      </c>
      <c r="E579" s="193" t="s">
        <v>1217</v>
      </c>
      <c r="F579" s="193">
        <v>1868550995</v>
      </c>
      <c r="G579" s="204" t="s">
        <v>1218</v>
      </c>
      <c r="H579" s="204" t="s">
        <v>1219</v>
      </c>
      <c r="I579" s="205">
        <v>300</v>
      </c>
      <c r="J579" s="193" t="s">
        <v>1211</v>
      </c>
    </row>
    <row r="580" spans="1:10" ht="63">
      <c r="A580" s="229"/>
      <c r="B580" s="229"/>
      <c r="C580" s="203">
        <v>4</v>
      </c>
      <c r="D580" s="193" t="s">
        <v>1220</v>
      </c>
      <c r="E580" s="193" t="s">
        <v>1221</v>
      </c>
      <c r="F580" s="193">
        <v>95012450102</v>
      </c>
      <c r="G580" s="204" t="s">
        <v>1222</v>
      </c>
      <c r="H580" s="204" t="s">
        <v>1210</v>
      </c>
      <c r="I580" s="205">
        <v>400</v>
      </c>
      <c r="J580" s="193" t="s">
        <v>1211</v>
      </c>
    </row>
    <row r="581" spans="1:10" ht="78.75">
      <c r="A581" s="229"/>
      <c r="B581" s="229"/>
      <c r="C581" s="203">
        <v>5</v>
      </c>
      <c r="D581" s="193" t="s">
        <v>1223</v>
      </c>
      <c r="E581" s="193" t="s">
        <v>1224</v>
      </c>
      <c r="F581" s="193">
        <v>95017660101</v>
      </c>
      <c r="G581" s="204" t="s">
        <v>1225</v>
      </c>
      <c r="H581" s="204" t="s">
        <v>1210</v>
      </c>
      <c r="I581" s="205">
        <v>500</v>
      </c>
      <c r="J581" s="193" t="s">
        <v>1211</v>
      </c>
    </row>
    <row r="582" spans="1:10" ht="94.5">
      <c r="A582" s="229"/>
      <c r="B582" s="229"/>
      <c r="C582" s="203">
        <v>6</v>
      </c>
      <c r="D582" s="193" t="s">
        <v>1226</v>
      </c>
      <c r="E582" s="193" t="s">
        <v>1227</v>
      </c>
      <c r="F582" s="193">
        <v>80156770101</v>
      </c>
      <c r="G582" s="204" t="s">
        <v>1228</v>
      </c>
      <c r="H582" s="204" t="s">
        <v>1210</v>
      </c>
      <c r="I582" s="205">
        <v>800</v>
      </c>
      <c r="J582" s="193" t="s">
        <v>1211</v>
      </c>
    </row>
    <row r="583" spans="1:10" ht="78.75">
      <c r="A583" s="229"/>
      <c r="B583" s="229"/>
      <c r="C583" s="203">
        <v>7</v>
      </c>
      <c r="D583" s="193" t="s">
        <v>1229</v>
      </c>
      <c r="E583" s="193" t="s">
        <v>1230</v>
      </c>
      <c r="F583" s="193">
        <v>91031090102</v>
      </c>
      <c r="G583" s="204" t="s">
        <v>1231</v>
      </c>
      <c r="H583" s="204" t="s">
        <v>1210</v>
      </c>
      <c r="I583" s="205">
        <v>800</v>
      </c>
      <c r="J583" s="193" t="s">
        <v>1211</v>
      </c>
    </row>
    <row r="584" spans="1:10" ht="94.5">
      <c r="A584" s="229"/>
      <c r="B584" s="229"/>
      <c r="C584" s="203">
        <v>8</v>
      </c>
      <c r="D584" s="193" t="s">
        <v>1232</v>
      </c>
      <c r="E584" s="193" t="s">
        <v>1233</v>
      </c>
      <c r="F584" s="193" t="s">
        <v>1234</v>
      </c>
      <c r="G584" s="204" t="s">
        <v>1235</v>
      </c>
      <c r="H584" s="204" t="s">
        <v>1210</v>
      </c>
      <c r="I584" s="205">
        <v>300</v>
      </c>
      <c r="J584" s="193" t="s">
        <v>1211</v>
      </c>
    </row>
    <row r="585" spans="1:10" ht="78.75">
      <c r="A585" s="229"/>
      <c r="B585" s="229"/>
      <c r="C585" s="203">
        <v>9</v>
      </c>
      <c r="D585" s="193" t="s">
        <v>1236</v>
      </c>
      <c r="E585" s="193" t="s">
        <v>1237</v>
      </c>
      <c r="F585" s="193">
        <v>94011680488</v>
      </c>
      <c r="G585" s="204" t="s">
        <v>1238</v>
      </c>
      <c r="H585" s="204" t="s">
        <v>1210</v>
      </c>
      <c r="I585" s="205">
        <v>600</v>
      </c>
      <c r="J585" s="193" t="s">
        <v>1211</v>
      </c>
    </row>
    <row r="586" spans="1:10" ht="78.75">
      <c r="A586" s="229"/>
      <c r="B586" s="229"/>
      <c r="C586" s="203">
        <v>10</v>
      </c>
      <c r="D586" s="193" t="s">
        <v>1239</v>
      </c>
      <c r="E586" s="193" t="s">
        <v>1240</v>
      </c>
      <c r="F586" s="193">
        <v>95120230107</v>
      </c>
      <c r="G586" s="204" t="s">
        <v>1241</v>
      </c>
      <c r="H586" s="204" t="s">
        <v>1210</v>
      </c>
      <c r="I586" s="205">
        <v>400</v>
      </c>
      <c r="J586" s="193" t="s">
        <v>1211</v>
      </c>
    </row>
    <row r="587" spans="1:10" ht="78.75">
      <c r="A587" s="229"/>
      <c r="B587" s="229"/>
      <c r="C587" s="203">
        <v>11</v>
      </c>
      <c r="D587" s="193" t="s">
        <v>1242</v>
      </c>
      <c r="E587" s="193" t="s">
        <v>1243</v>
      </c>
      <c r="F587" s="193">
        <v>95062580105</v>
      </c>
      <c r="G587" s="204" t="s">
        <v>1244</v>
      </c>
      <c r="H587" s="204" t="s">
        <v>1210</v>
      </c>
      <c r="I587" s="205">
        <v>1100</v>
      </c>
      <c r="J587" s="193" t="s">
        <v>1211</v>
      </c>
    </row>
    <row r="588" spans="1:10" ht="78.75">
      <c r="A588" s="229"/>
      <c r="B588" s="229"/>
      <c r="C588" s="203">
        <v>12</v>
      </c>
      <c r="D588" s="193" t="s">
        <v>1245</v>
      </c>
      <c r="E588" s="193" t="s">
        <v>1246</v>
      </c>
      <c r="F588" s="193" t="s">
        <v>1247</v>
      </c>
      <c r="G588" s="204" t="s">
        <v>1248</v>
      </c>
      <c r="H588" s="204" t="s">
        <v>1210</v>
      </c>
      <c r="I588" s="205">
        <v>1300</v>
      </c>
      <c r="J588" s="193" t="s">
        <v>1211</v>
      </c>
    </row>
    <row r="589" spans="1:10" ht="157.5">
      <c r="A589" s="229"/>
      <c r="B589" s="229"/>
      <c r="C589" s="203">
        <v>13</v>
      </c>
      <c r="D589" s="193" t="s">
        <v>1249</v>
      </c>
      <c r="E589" s="193" t="s">
        <v>1250</v>
      </c>
      <c r="F589" s="193">
        <v>95081080103</v>
      </c>
      <c r="G589" s="204" t="s">
        <v>1251</v>
      </c>
      <c r="H589" s="204" t="s">
        <v>1210</v>
      </c>
      <c r="I589" s="205">
        <v>1000</v>
      </c>
      <c r="J589" s="193" t="s">
        <v>1211</v>
      </c>
    </row>
    <row r="590" spans="1:10" ht="94.5">
      <c r="A590" s="229"/>
      <c r="B590" s="229"/>
      <c r="C590" s="203">
        <v>14</v>
      </c>
      <c r="D590" s="193" t="s">
        <v>1252</v>
      </c>
      <c r="E590" s="193" t="s">
        <v>1253</v>
      </c>
      <c r="F590" s="193" t="s">
        <v>1254</v>
      </c>
      <c r="G590" s="204" t="s">
        <v>1255</v>
      </c>
      <c r="H590" s="204" t="s">
        <v>1210</v>
      </c>
      <c r="I590" s="205">
        <v>1500</v>
      </c>
      <c r="J590" s="193" t="s">
        <v>1211</v>
      </c>
    </row>
    <row r="591" spans="1:10" ht="110.25">
      <c r="A591" s="229"/>
      <c r="B591" s="229"/>
      <c r="C591" s="203">
        <v>15</v>
      </c>
      <c r="D591" s="193" t="s">
        <v>1256</v>
      </c>
      <c r="E591" s="193" t="s">
        <v>1257</v>
      </c>
      <c r="F591" s="193">
        <v>95015900103</v>
      </c>
      <c r="G591" s="204" t="s">
        <v>1258</v>
      </c>
      <c r="H591" s="204" t="s">
        <v>1210</v>
      </c>
      <c r="I591" s="205">
        <v>800</v>
      </c>
      <c r="J591" s="193" t="s">
        <v>1211</v>
      </c>
    </row>
    <row r="592" spans="1:10" ht="157.5">
      <c r="A592" s="229"/>
      <c r="B592" s="229"/>
      <c r="C592" s="203">
        <v>16</v>
      </c>
      <c r="D592" s="193" t="s">
        <v>1259</v>
      </c>
      <c r="E592" s="193" t="s">
        <v>1260</v>
      </c>
      <c r="F592" s="193" t="s">
        <v>1261</v>
      </c>
      <c r="G592" s="204" t="s">
        <v>1262</v>
      </c>
      <c r="H592" s="204" t="s">
        <v>1263</v>
      </c>
      <c r="I592" s="205">
        <v>750</v>
      </c>
      <c r="J592" s="193" t="s">
        <v>1211</v>
      </c>
    </row>
    <row r="593" spans="1:10" ht="47.25">
      <c r="A593" s="229"/>
      <c r="B593" s="229"/>
      <c r="C593" s="203">
        <v>17</v>
      </c>
      <c r="D593" s="193" t="s">
        <v>1264</v>
      </c>
      <c r="E593" s="193" t="s">
        <v>1265</v>
      </c>
      <c r="F593" s="193">
        <v>95087940102</v>
      </c>
      <c r="G593" s="204" t="s">
        <v>1266</v>
      </c>
      <c r="H593" s="204" t="s">
        <v>1210</v>
      </c>
      <c r="I593" s="205">
        <v>200</v>
      </c>
      <c r="J593" s="193" t="s">
        <v>1211</v>
      </c>
    </row>
    <row r="594" spans="1:10" ht="78.75">
      <c r="A594" s="229"/>
      <c r="B594" s="229"/>
      <c r="C594" s="203">
        <v>18</v>
      </c>
      <c r="D594" s="193" t="s">
        <v>1267</v>
      </c>
      <c r="E594" s="193" t="s">
        <v>1268</v>
      </c>
      <c r="F594" s="193">
        <v>95019570100</v>
      </c>
      <c r="G594" s="204" t="s">
        <v>1269</v>
      </c>
      <c r="H594" s="204" t="s">
        <v>1210</v>
      </c>
      <c r="I594" s="205">
        <v>400</v>
      </c>
      <c r="J594" s="193" t="s">
        <v>1211</v>
      </c>
    </row>
    <row r="595" spans="1:10" ht="94.5">
      <c r="A595" s="229"/>
      <c r="B595" s="229"/>
      <c r="C595" s="203">
        <v>19</v>
      </c>
      <c r="D595" s="193" t="s">
        <v>1270</v>
      </c>
      <c r="E595" s="193" t="s">
        <v>1271</v>
      </c>
      <c r="F595" s="193">
        <v>80003050103</v>
      </c>
      <c r="G595" s="204" t="s">
        <v>1272</v>
      </c>
      <c r="H595" s="204" t="s">
        <v>1210</v>
      </c>
      <c r="I595" s="205">
        <v>300</v>
      </c>
      <c r="J595" s="193" t="s">
        <v>1211</v>
      </c>
    </row>
    <row r="596" spans="1:10" ht="63">
      <c r="A596" s="229"/>
      <c r="B596" s="229"/>
      <c r="C596" s="203">
        <v>20</v>
      </c>
      <c r="D596" s="193" t="s">
        <v>1273</v>
      </c>
      <c r="E596" s="193" t="s">
        <v>1274</v>
      </c>
      <c r="F596" s="193">
        <v>287940100</v>
      </c>
      <c r="G596" s="204" t="s">
        <v>1275</v>
      </c>
      <c r="H596" s="204" t="s">
        <v>1210</v>
      </c>
      <c r="I596" s="205">
        <v>1000</v>
      </c>
      <c r="J596" s="193" t="s">
        <v>1211</v>
      </c>
    </row>
    <row r="597" spans="1:10" ht="78.75">
      <c r="A597" s="229"/>
      <c r="B597" s="229"/>
      <c r="C597" s="203">
        <v>21</v>
      </c>
      <c r="D597" s="193" t="s">
        <v>1276</v>
      </c>
      <c r="E597" s="193" t="s">
        <v>1277</v>
      </c>
      <c r="F597" s="193">
        <v>95112350103</v>
      </c>
      <c r="G597" s="204" t="s">
        <v>1278</v>
      </c>
      <c r="H597" s="204" t="s">
        <v>1210</v>
      </c>
      <c r="I597" s="205">
        <v>1100</v>
      </c>
      <c r="J597" s="193" t="s">
        <v>1211</v>
      </c>
    </row>
    <row r="598" spans="1:10" ht="110.25">
      <c r="A598" s="229"/>
      <c r="B598" s="229"/>
      <c r="C598" s="203">
        <v>22</v>
      </c>
      <c r="D598" s="193" t="s">
        <v>1279</v>
      </c>
      <c r="E598" s="193" t="s">
        <v>1280</v>
      </c>
      <c r="F598" s="193" t="s">
        <v>1281</v>
      </c>
      <c r="G598" s="204" t="s">
        <v>1282</v>
      </c>
      <c r="H598" s="204" t="s">
        <v>1283</v>
      </c>
      <c r="I598" s="205">
        <v>300</v>
      </c>
      <c r="J598" s="193" t="s">
        <v>1211</v>
      </c>
    </row>
    <row r="599" spans="1:10" ht="78.75">
      <c r="A599" s="229"/>
      <c r="B599" s="229"/>
      <c r="C599" s="203">
        <v>23</v>
      </c>
      <c r="D599" s="193" t="s">
        <v>1284</v>
      </c>
      <c r="E599" s="193" t="s">
        <v>1285</v>
      </c>
      <c r="F599" s="193">
        <v>95080880107</v>
      </c>
      <c r="G599" s="204" t="s">
        <v>1286</v>
      </c>
      <c r="H599" s="204" t="s">
        <v>1287</v>
      </c>
      <c r="I599" s="205">
        <v>330</v>
      </c>
      <c r="J599" s="193" t="s">
        <v>1211</v>
      </c>
    </row>
    <row r="600" spans="1:10" ht="94.5">
      <c r="A600" s="229"/>
      <c r="B600" s="229"/>
      <c r="C600" s="203">
        <v>24</v>
      </c>
      <c r="D600" s="193" t="s">
        <v>1288</v>
      </c>
      <c r="E600" s="193" t="s">
        <v>1289</v>
      </c>
      <c r="F600" s="193">
        <v>95103630109</v>
      </c>
      <c r="G600" s="204" t="s">
        <v>1290</v>
      </c>
      <c r="H600" s="204" t="s">
        <v>1287</v>
      </c>
      <c r="I600" s="205">
        <v>200</v>
      </c>
      <c r="J600" s="193" t="s">
        <v>1211</v>
      </c>
    </row>
    <row r="601" spans="1:10" ht="78.75">
      <c r="A601" s="229"/>
      <c r="B601" s="229"/>
      <c r="C601" s="203">
        <v>25</v>
      </c>
      <c r="D601" s="193" t="s">
        <v>1291</v>
      </c>
      <c r="E601" s="193" t="s">
        <v>1292</v>
      </c>
      <c r="F601" s="193">
        <v>95073840100</v>
      </c>
      <c r="G601" s="204" t="s">
        <v>1293</v>
      </c>
      <c r="H601" s="204" t="s">
        <v>1210</v>
      </c>
      <c r="I601" s="205">
        <v>150</v>
      </c>
      <c r="J601" s="193" t="s">
        <v>1211</v>
      </c>
    </row>
    <row r="602" spans="1:10" ht="63">
      <c r="A602" s="229"/>
      <c r="B602" s="229"/>
      <c r="C602" s="203">
        <v>26</v>
      </c>
      <c r="D602" s="193" t="s">
        <v>1294</v>
      </c>
      <c r="E602" s="193" t="s">
        <v>1295</v>
      </c>
      <c r="F602" s="193" t="s">
        <v>1296</v>
      </c>
      <c r="G602" s="204" t="s">
        <v>1297</v>
      </c>
      <c r="H602" s="204" t="s">
        <v>1210</v>
      </c>
      <c r="I602" s="205">
        <v>900</v>
      </c>
      <c r="J602" s="193" t="s">
        <v>1211</v>
      </c>
    </row>
    <row r="603" spans="1:10" ht="78.75">
      <c r="A603" s="229"/>
      <c r="B603" s="229"/>
      <c r="C603" s="203">
        <v>27</v>
      </c>
      <c r="D603" s="193" t="s">
        <v>1298</v>
      </c>
      <c r="E603" s="193" t="s">
        <v>1299</v>
      </c>
      <c r="F603" s="193">
        <v>95108510108</v>
      </c>
      <c r="G603" s="204" t="s">
        <v>1300</v>
      </c>
      <c r="H603" s="204" t="s">
        <v>1263</v>
      </c>
      <c r="I603" s="205">
        <v>500</v>
      </c>
      <c r="J603" s="193" t="s">
        <v>1211</v>
      </c>
    </row>
    <row r="604" spans="1:10" ht="78.75">
      <c r="A604" s="229"/>
      <c r="B604" s="229"/>
      <c r="C604" s="203">
        <v>28</v>
      </c>
      <c r="D604" s="193" t="s">
        <v>1301</v>
      </c>
      <c r="E604" s="193" t="s">
        <v>1302</v>
      </c>
      <c r="F604" s="193">
        <v>95147110100</v>
      </c>
      <c r="G604" s="204" t="s">
        <v>1303</v>
      </c>
      <c r="H604" s="204" t="s">
        <v>1283</v>
      </c>
      <c r="I604" s="205">
        <v>700</v>
      </c>
      <c r="J604" s="193" t="s">
        <v>1211</v>
      </c>
    </row>
    <row r="605" spans="1:10" ht="63">
      <c r="A605" s="229"/>
      <c r="B605" s="229"/>
      <c r="C605" s="203">
        <v>29</v>
      </c>
      <c r="D605" s="193" t="s">
        <v>1304</v>
      </c>
      <c r="E605" s="193" t="s">
        <v>1305</v>
      </c>
      <c r="F605" s="193" t="s">
        <v>1306</v>
      </c>
      <c r="G605" s="204" t="s">
        <v>1303</v>
      </c>
      <c r="H605" s="204" t="s">
        <v>1283</v>
      </c>
      <c r="I605" s="205">
        <v>300</v>
      </c>
      <c r="J605" s="193" t="s">
        <v>1211</v>
      </c>
    </row>
    <row r="606" spans="1:10" ht="78.75">
      <c r="A606" s="229"/>
      <c r="B606" s="229"/>
      <c r="C606" s="203">
        <v>30</v>
      </c>
      <c r="D606" s="193" t="s">
        <v>1307</v>
      </c>
      <c r="E606" s="193" t="s">
        <v>1308</v>
      </c>
      <c r="F606" s="193">
        <v>95022300107</v>
      </c>
      <c r="G606" s="204" t="s">
        <v>1297</v>
      </c>
      <c r="H606" s="204" t="s">
        <v>1263</v>
      </c>
      <c r="I606" s="205">
        <v>1400</v>
      </c>
      <c r="J606" s="193" t="s">
        <v>1211</v>
      </c>
    </row>
    <row r="607" spans="1:10" ht="63">
      <c r="A607" s="229"/>
      <c r="B607" s="229"/>
      <c r="C607" s="203">
        <v>31</v>
      </c>
      <c r="D607" s="193" t="s">
        <v>1309</v>
      </c>
      <c r="E607" s="193" t="s">
        <v>1310</v>
      </c>
      <c r="F607" s="193" t="s">
        <v>1311</v>
      </c>
      <c r="G607" s="204" t="s">
        <v>1275</v>
      </c>
      <c r="H607" s="204" t="s">
        <v>1312</v>
      </c>
      <c r="I607" s="205">
        <v>400</v>
      </c>
      <c r="J607" s="193" t="s">
        <v>1211</v>
      </c>
    </row>
    <row r="608" spans="1:10" ht="110.25">
      <c r="A608" s="229"/>
      <c r="B608" s="229"/>
      <c r="C608" s="203">
        <v>32</v>
      </c>
      <c r="D608" s="193" t="s">
        <v>1279</v>
      </c>
      <c r="E608" s="193" t="s">
        <v>1280</v>
      </c>
      <c r="F608" s="193" t="s">
        <v>1281</v>
      </c>
      <c r="G608" s="204" t="s">
        <v>1275</v>
      </c>
      <c r="H608" s="204" t="s">
        <v>1313</v>
      </c>
      <c r="I608" s="205">
        <v>300</v>
      </c>
      <c r="J608" s="193" t="s">
        <v>1211</v>
      </c>
    </row>
    <row r="609" spans="1:10" ht="78.75">
      <c r="A609" s="229"/>
      <c r="B609" s="229"/>
      <c r="C609" s="203">
        <v>33</v>
      </c>
      <c r="D609" s="193" t="s">
        <v>1267</v>
      </c>
      <c r="E609" s="193" t="s">
        <v>1268</v>
      </c>
      <c r="F609" s="193">
        <v>95019570100</v>
      </c>
      <c r="G609" s="204" t="s">
        <v>1275</v>
      </c>
      <c r="H609" s="204" t="s">
        <v>1313</v>
      </c>
      <c r="I609" s="205">
        <v>300</v>
      </c>
      <c r="J609" s="193" t="s">
        <v>1211</v>
      </c>
    </row>
    <row r="610" spans="1:10" ht="63">
      <c r="A610" s="229"/>
      <c r="B610" s="229"/>
      <c r="C610" s="203">
        <v>34</v>
      </c>
      <c r="D610" s="193" t="s">
        <v>1314</v>
      </c>
      <c r="E610" s="193" t="s">
        <v>1315</v>
      </c>
      <c r="F610" s="193">
        <v>95022130108</v>
      </c>
      <c r="G610" s="204" t="s">
        <v>1275</v>
      </c>
      <c r="H610" s="204" t="s">
        <v>1313</v>
      </c>
      <c r="I610" s="205">
        <v>900</v>
      </c>
      <c r="J610" s="193" t="s">
        <v>1211</v>
      </c>
    </row>
    <row r="611" spans="1:10" ht="78.75">
      <c r="A611" s="229"/>
      <c r="B611" s="229"/>
      <c r="C611" s="203">
        <v>35</v>
      </c>
      <c r="D611" s="193" t="s">
        <v>1316</v>
      </c>
      <c r="E611" s="193" t="s">
        <v>1317</v>
      </c>
      <c r="F611" s="193">
        <v>95139520100</v>
      </c>
      <c r="G611" s="204" t="s">
        <v>1275</v>
      </c>
      <c r="H611" s="204" t="s">
        <v>1313</v>
      </c>
      <c r="I611" s="205">
        <v>500</v>
      </c>
      <c r="J611" s="193" t="s">
        <v>1211</v>
      </c>
    </row>
    <row r="612" spans="1:10" ht="78.75">
      <c r="A612" s="229"/>
      <c r="B612" s="229"/>
      <c r="C612" s="203">
        <v>36</v>
      </c>
      <c r="D612" s="193" t="s">
        <v>1318</v>
      </c>
      <c r="E612" s="193" t="s">
        <v>1319</v>
      </c>
      <c r="F612" s="193">
        <v>80049110101</v>
      </c>
      <c r="G612" s="204" t="s">
        <v>1320</v>
      </c>
      <c r="H612" s="204" t="s">
        <v>1313</v>
      </c>
      <c r="I612" s="205">
        <v>450</v>
      </c>
      <c r="J612" s="193" t="s">
        <v>1211</v>
      </c>
    </row>
    <row r="613" spans="1:10" ht="47.25">
      <c r="A613" s="229"/>
      <c r="B613" s="229"/>
      <c r="C613" s="203">
        <v>37</v>
      </c>
      <c r="D613" s="193" t="s">
        <v>1321</v>
      </c>
      <c r="E613" s="193" t="s">
        <v>1322</v>
      </c>
      <c r="F613" s="193">
        <v>95046550109</v>
      </c>
      <c r="G613" s="204" t="s">
        <v>1323</v>
      </c>
      <c r="H613" s="204" t="s">
        <v>1324</v>
      </c>
      <c r="I613" s="205">
        <v>800</v>
      </c>
      <c r="J613" s="193" t="s">
        <v>1211</v>
      </c>
    </row>
    <row r="614" spans="1:10" ht="94.5">
      <c r="A614" s="229"/>
      <c r="B614" s="229"/>
      <c r="C614" s="203">
        <v>38</v>
      </c>
      <c r="D614" s="193" t="s">
        <v>1325</v>
      </c>
      <c r="E614" s="193" t="s">
        <v>1326</v>
      </c>
      <c r="F614" s="193">
        <v>95138140108</v>
      </c>
      <c r="G614" s="204" t="s">
        <v>1327</v>
      </c>
      <c r="H614" s="204" t="s">
        <v>1328</v>
      </c>
      <c r="I614" s="205">
        <v>250</v>
      </c>
      <c r="J614" s="193" t="s">
        <v>1211</v>
      </c>
    </row>
    <row r="615" spans="1:10" ht="63">
      <c r="A615" s="229"/>
      <c r="B615" s="229"/>
      <c r="C615" s="203">
        <v>39</v>
      </c>
      <c r="D615" s="193" t="s">
        <v>1329</v>
      </c>
      <c r="E615" s="193" t="s">
        <v>1330</v>
      </c>
      <c r="F615" s="193">
        <v>95086790102</v>
      </c>
      <c r="G615" s="204" t="s">
        <v>1327</v>
      </c>
      <c r="H615" s="204" t="s">
        <v>1328</v>
      </c>
      <c r="I615" s="205">
        <v>750</v>
      </c>
      <c r="J615" s="193" t="s">
        <v>1211</v>
      </c>
    </row>
    <row r="616" spans="1:10" ht="63">
      <c r="A616" s="229"/>
      <c r="B616" s="229"/>
      <c r="C616" s="203">
        <v>40</v>
      </c>
      <c r="D616" s="193" t="s">
        <v>1331</v>
      </c>
      <c r="E616" s="193" t="s">
        <v>1233</v>
      </c>
      <c r="F616" s="193">
        <v>80040790109</v>
      </c>
      <c r="G616" s="204" t="s">
        <v>1327</v>
      </c>
      <c r="H616" s="204" t="s">
        <v>1328</v>
      </c>
      <c r="I616" s="205">
        <v>350</v>
      </c>
      <c r="J616" s="193" t="s">
        <v>1211</v>
      </c>
    </row>
    <row r="617" spans="1:10" ht="78.75">
      <c r="A617" s="229"/>
      <c r="B617" s="229"/>
      <c r="C617" s="203">
        <v>41</v>
      </c>
      <c r="D617" s="193" t="s">
        <v>1245</v>
      </c>
      <c r="E617" s="193" t="s">
        <v>1332</v>
      </c>
      <c r="F617" s="193" t="s">
        <v>1247</v>
      </c>
      <c r="G617" s="204" t="s">
        <v>1327</v>
      </c>
      <c r="H617" s="204" t="s">
        <v>1328</v>
      </c>
      <c r="I617" s="205">
        <v>350</v>
      </c>
      <c r="J617" s="193" t="s">
        <v>1211</v>
      </c>
    </row>
    <row r="618" spans="1:10" ht="78.75">
      <c r="A618" s="229"/>
      <c r="B618" s="229"/>
      <c r="C618" s="203">
        <v>42</v>
      </c>
      <c r="D618" s="193" t="s">
        <v>1333</v>
      </c>
      <c r="E618" s="193" t="s">
        <v>1334</v>
      </c>
      <c r="F618" s="193" t="s">
        <v>1335</v>
      </c>
      <c r="G618" s="204" t="s">
        <v>1327</v>
      </c>
      <c r="H618" s="204" t="s">
        <v>1328</v>
      </c>
      <c r="I618" s="205">
        <v>300</v>
      </c>
      <c r="J618" s="193" t="s">
        <v>1211</v>
      </c>
    </row>
    <row r="619" spans="1:10" ht="78.75">
      <c r="A619" s="229"/>
      <c r="B619" s="229"/>
      <c r="C619" s="203">
        <v>43</v>
      </c>
      <c r="D619" s="193" t="s">
        <v>1336</v>
      </c>
      <c r="E619" s="193" t="s">
        <v>1337</v>
      </c>
      <c r="F619" s="193">
        <v>95152800108</v>
      </c>
      <c r="G619" s="204" t="s">
        <v>1327</v>
      </c>
      <c r="H619" s="204" t="s">
        <v>1328</v>
      </c>
      <c r="I619" s="205">
        <v>350</v>
      </c>
      <c r="J619" s="193" t="s">
        <v>1211</v>
      </c>
    </row>
    <row r="620" spans="1:10" ht="78.75">
      <c r="A620" s="229"/>
      <c r="B620" s="229"/>
      <c r="C620" s="203">
        <v>44</v>
      </c>
      <c r="D620" s="193" t="s">
        <v>1338</v>
      </c>
      <c r="E620" s="193" t="s">
        <v>1339</v>
      </c>
      <c r="F620" s="193">
        <v>80045310101</v>
      </c>
      <c r="G620" s="204" t="s">
        <v>1275</v>
      </c>
      <c r="H620" s="204" t="s">
        <v>1328</v>
      </c>
      <c r="I620" s="205">
        <v>500</v>
      </c>
      <c r="J620" s="193" t="s">
        <v>1211</v>
      </c>
    </row>
    <row r="621" spans="1:10" ht="63">
      <c r="A621" s="229"/>
      <c r="B621" s="229"/>
      <c r="C621" s="203">
        <v>45</v>
      </c>
      <c r="D621" s="193" t="s">
        <v>1340</v>
      </c>
      <c r="E621" s="193" t="s">
        <v>1341</v>
      </c>
      <c r="F621" s="193">
        <v>94014110061</v>
      </c>
      <c r="G621" s="204" t="s">
        <v>1275</v>
      </c>
      <c r="H621" s="204" t="s">
        <v>1328</v>
      </c>
      <c r="I621" s="205">
        <v>3000</v>
      </c>
      <c r="J621" s="193" t="s">
        <v>1211</v>
      </c>
    </row>
    <row r="622" spans="1:10" ht="78.75">
      <c r="A622" s="229"/>
      <c r="B622" s="229"/>
      <c r="C622" s="203">
        <v>46</v>
      </c>
      <c r="D622" s="193" t="s">
        <v>1333</v>
      </c>
      <c r="E622" s="193" t="s">
        <v>1334</v>
      </c>
      <c r="F622" s="193" t="s">
        <v>1335</v>
      </c>
      <c r="G622" s="204" t="s">
        <v>1275</v>
      </c>
      <c r="H622" s="204" t="s">
        <v>1342</v>
      </c>
      <c r="I622" s="205">
        <v>200</v>
      </c>
      <c r="J622" s="193" t="s">
        <v>1211</v>
      </c>
    </row>
    <row r="623" spans="1:10" ht="110.25">
      <c r="A623" s="229"/>
      <c r="B623" s="229"/>
      <c r="C623" s="203">
        <v>47</v>
      </c>
      <c r="D623" s="193" t="s">
        <v>1279</v>
      </c>
      <c r="E623" s="193" t="s">
        <v>1280</v>
      </c>
      <c r="F623" s="193" t="s">
        <v>1281</v>
      </c>
      <c r="G623" s="204" t="s">
        <v>1275</v>
      </c>
      <c r="H623" s="204" t="s">
        <v>1342</v>
      </c>
      <c r="I623" s="205">
        <v>200</v>
      </c>
      <c r="J623" s="193" t="s">
        <v>1211</v>
      </c>
    </row>
    <row r="624" spans="1:10" ht="78.75">
      <c r="A624" s="229"/>
      <c r="B624" s="229"/>
      <c r="C624" s="203">
        <v>48</v>
      </c>
      <c r="D624" s="193" t="s">
        <v>1242</v>
      </c>
      <c r="E624" s="193" t="s">
        <v>1243</v>
      </c>
      <c r="F624" s="193">
        <v>95062580105</v>
      </c>
      <c r="G624" s="204" t="s">
        <v>1275</v>
      </c>
      <c r="H624" s="204" t="s">
        <v>1342</v>
      </c>
      <c r="I624" s="205">
        <v>500</v>
      </c>
      <c r="J624" s="193" t="s">
        <v>1211</v>
      </c>
    </row>
    <row r="625" spans="1:10" ht="63">
      <c r="A625" s="229"/>
      <c r="B625" s="229"/>
      <c r="C625" s="203">
        <v>49</v>
      </c>
      <c r="D625" s="193" t="s">
        <v>1343</v>
      </c>
      <c r="E625" s="193" t="s">
        <v>1344</v>
      </c>
      <c r="F625" s="193">
        <v>95137490108</v>
      </c>
      <c r="G625" s="204" t="s">
        <v>1275</v>
      </c>
      <c r="H625" s="204" t="s">
        <v>1342</v>
      </c>
      <c r="I625" s="205">
        <v>400</v>
      </c>
      <c r="J625" s="193" t="s">
        <v>1211</v>
      </c>
    </row>
    <row r="626" spans="1:10" ht="63">
      <c r="A626" s="229"/>
      <c r="B626" s="229"/>
      <c r="C626" s="203">
        <v>50</v>
      </c>
      <c r="D626" s="193" t="s">
        <v>1212</v>
      </c>
      <c r="E626" s="193" t="s">
        <v>1345</v>
      </c>
      <c r="F626" s="193" t="s">
        <v>1214</v>
      </c>
      <c r="G626" s="204" t="s">
        <v>1275</v>
      </c>
      <c r="H626" s="204" t="s">
        <v>1342</v>
      </c>
      <c r="I626" s="205">
        <v>500</v>
      </c>
      <c r="J626" s="193" t="s">
        <v>1211</v>
      </c>
    </row>
    <row r="627" spans="1:10" ht="63">
      <c r="A627" s="229"/>
      <c r="B627" s="229"/>
      <c r="C627" s="203">
        <v>51</v>
      </c>
      <c r="D627" s="193" t="s">
        <v>1343</v>
      </c>
      <c r="E627" s="193" t="s">
        <v>1344</v>
      </c>
      <c r="F627" s="193">
        <v>95137490108</v>
      </c>
      <c r="G627" s="204" t="s">
        <v>1275</v>
      </c>
      <c r="H627" s="204" t="s">
        <v>1342</v>
      </c>
      <c r="I627" s="205">
        <v>400</v>
      </c>
      <c r="J627" s="193" t="s">
        <v>1211</v>
      </c>
    </row>
    <row r="628" spans="1:10" ht="63">
      <c r="A628" s="229"/>
      <c r="B628" s="229"/>
      <c r="C628" s="203">
        <v>52</v>
      </c>
      <c r="D628" s="193" t="s">
        <v>1239</v>
      </c>
      <c r="E628" s="193" t="s">
        <v>1240</v>
      </c>
      <c r="F628" s="193">
        <v>95120230107</v>
      </c>
      <c r="G628" s="204" t="s">
        <v>1275</v>
      </c>
      <c r="H628" s="204" t="s">
        <v>1342</v>
      </c>
      <c r="I628" s="205">
        <v>750</v>
      </c>
      <c r="J628" s="193" t="s">
        <v>1211</v>
      </c>
    </row>
    <row r="629" spans="1:10" ht="63">
      <c r="A629" s="229"/>
      <c r="B629" s="229"/>
      <c r="C629" s="203">
        <v>53</v>
      </c>
      <c r="D629" s="193" t="s">
        <v>1346</v>
      </c>
      <c r="E629" s="193" t="s">
        <v>1347</v>
      </c>
      <c r="F629" s="193" t="s">
        <v>1348</v>
      </c>
      <c r="G629" s="204" t="s">
        <v>1349</v>
      </c>
      <c r="H629" s="204" t="s">
        <v>1350</v>
      </c>
      <c r="I629" s="205">
        <v>840</v>
      </c>
      <c r="J629" s="193" t="s">
        <v>1211</v>
      </c>
    </row>
    <row r="630" spans="1:10" ht="78.75">
      <c r="A630" s="229"/>
      <c r="B630" s="229"/>
      <c r="C630" s="203">
        <v>54</v>
      </c>
      <c r="D630" s="193" t="s">
        <v>1351</v>
      </c>
      <c r="E630" s="193" t="s">
        <v>1352</v>
      </c>
      <c r="F630" s="193" t="s">
        <v>1353</v>
      </c>
      <c r="G630" s="204" t="s">
        <v>1349</v>
      </c>
      <c r="H630" s="204" t="s">
        <v>1350</v>
      </c>
      <c r="I630" s="205">
        <v>476</v>
      </c>
      <c r="J630" s="193" t="s">
        <v>1211</v>
      </c>
    </row>
    <row r="631" spans="1:10" ht="78.75">
      <c r="A631" s="229"/>
      <c r="B631" s="229"/>
      <c r="C631" s="203">
        <v>55</v>
      </c>
      <c r="D631" s="193" t="s">
        <v>1351</v>
      </c>
      <c r="E631" s="193" t="s">
        <v>1352</v>
      </c>
      <c r="F631" s="193" t="s">
        <v>1353</v>
      </c>
      <c r="G631" s="204" t="s">
        <v>1349</v>
      </c>
      <c r="H631" s="204" t="s">
        <v>1354</v>
      </c>
      <c r="I631" s="205">
        <v>280</v>
      </c>
      <c r="J631" s="193" t="s">
        <v>1211</v>
      </c>
    </row>
    <row r="632" spans="1:10" ht="78.75">
      <c r="A632" s="229"/>
      <c r="B632" s="229"/>
      <c r="C632" s="203">
        <v>56</v>
      </c>
      <c r="D632" s="193" t="s">
        <v>1355</v>
      </c>
      <c r="E632" s="193" t="s">
        <v>1356</v>
      </c>
      <c r="F632" s="193" t="s">
        <v>1357</v>
      </c>
      <c r="G632" s="204" t="s">
        <v>1349</v>
      </c>
      <c r="H632" s="204" t="s">
        <v>1350</v>
      </c>
      <c r="I632" s="205">
        <v>1015</v>
      </c>
      <c r="J632" s="193" t="s">
        <v>1211</v>
      </c>
    </row>
    <row r="633" spans="1:10" ht="78.75">
      <c r="A633" s="229"/>
      <c r="B633" s="229"/>
      <c r="C633" s="203">
        <v>57</v>
      </c>
      <c r="D633" s="193" t="s">
        <v>1355</v>
      </c>
      <c r="E633" s="193" t="s">
        <v>1356</v>
      </c>
      <c r="F633" s="193" t="s">
        <v>1357</v>
      </c>
      <c r="G633" s="204" t="s">
        <v>1349</v>
      </c>
      <c r="H633" s="204" t="s">
        <v>1358</v>
      </c>
      <c r="I633" s="205">
        <v>280</v>
      </c>
      <c r="J633" s="193" t="s">
        <v>1211</v>
      </c>
    </row>
    <row r="634" spans="1:10" ht="63">
      <c r="A634" s="229"/>
      <c r="B634" s="229"/>
      <c r="C634" s="203">
        <v>58</v>
      </c>
      <c r="D634" s="193" t="s">
        <v>1359</v>
      </c>
      <c r="E634" s="193" t="s">
        <v>1360</v>
      </c>
      <c r="F634" s="193" t="s">
        <v>1361</v>
      </c>
      <c r="G634" s="204" t="s">
        <v>1349</v>
      </c>
      <c r="H634" s="204" t="s">
        <v>1350</v>
      </c>
      <c r="I634" s="205">
        <v>840</v>
      </c>
      <c r="J634" s="193" t="s">
        <v>1211</v>
      </c>
    </row>
    <row r="635" spans="1:10" ht="94.5">
      <c r="A635" s="229"/>
      <c r="B635" s="229"/>
      <c r="C635" s="203">
        <v>59</v>
      </c>
      <c r="D635" s="193" t="s">
        <v>1362</v>
      </c>
      <c r="E635" s="193" t="s">
        <v>1363</v>
      </c>
      <c r="F635" s="193" t="s">
        <v>1364</v>
      </c>
      <c r="G635" s="204" t="s">
        <v>1349</v>
      </c>
      <c r="H635" s="204" t="s">
        <v>1350</v>
      </c>
      <c r="I635" s="205">
        <v>910</v>
      </c>
      <c r="J635" s="193" t="s">
        <v>1211</v>
      </c>
    </row>
    <row r="636" spans="1:10" ht="94.5">
      <c r="A636" s="229"/>
      <c r="B636" s="229"/>
      <c r="C636" s="203">
        <v>60</v>
      </c>
      <c r="D636" s="193" t="s">
        <v>1362</v>
      </c>
      <c r="E636" s="193" t="s">
        <v>1363</v>
      </c>
      <c r="F636" s="193" t="s">
        <v>1364</v>
      </c>
      <c r="G636" s="204" t="s">
        <v>1349</v>
      </c>
      <c r="H636" s="204" t="s">
        <v>1350</v>
      </c>
      <c r="I636" s="205">
        <v>560</v>
      </c>
      <c r="J636" s="193" t="s">
        <v>1211</v>
      </c>
    </row>
    <row r="637" spans="1:10" ht="78.75">
      <c r="A637" s="229"/>
      <c r="B637" s="229"/>
      <c r="C637" s="203">
        <v>61</v>
      </c>
      <c r="D637" s="193" t="s">
        <v>1307</v>
      </c>
      <c r="E637" s="193" t="s">
        <v>1365</v>
      </c>
      <c r="F637" s="193" t="s">
        <v>1366</v>
      </c>
      <c r="G637" s="204" t="s">
        <v>1349</v>
      </c>
      <c r="H637" s="204" t="s">
        <v>1350</v>
      </c>
      <c r="I637" s="205">
        <v>2415</v>
      </c>
      <c r="J637" s="193" t="s">
        <v>1211</v>
      </c>
    </row>
    <row r="638" spans="1:10" ht="78.75">
      <c r="A638" s="229"/>
      <c r="B638" s="229"/>
      <c r="C638" s="203">
        <v>62</v>
      </c>
      <c r="D638" s="193" t="s">
        <v>1367</v>
      </c>
      <c r="E638" s="193" t="s">
        <v>1368</v>
      </c>
      <c r="F638" s="193" t="s">
        <v>1369</v>
      </c>
      <c r="G638" s="204" t="s">
        <v>1349</v>
      </c>
      <c r="H638" s="204" t="s">
        <v>1350</v>
      </c>
      <c r="I638" s="205">
        <v>1750</v>
      </c>
      <c r="J638" s="193" t="s">
        <v>1370</v>
      </c>
    </row>
    <row r="639" spans="1:10" ht="78.75">
      <c r="A639" s="229"/>
      <c r="B639" s="229"/>
      <c r="C639" s="203">
        <v>63</v>
      </c>
      <c r="D639" s="193" t="s">
        <v>1367</v>
      </c>
      <c r="E639" s="193" t="s">
        <v>1368</v>
      </c>
      <c r="F639" s="193" t="s">
        <v>1369</v>
      </c>
      <c r="G639" s="204" t="s">
        <v>1349</v>
      </c>
      <c r="H639" s="204" t="s">
        <v>1358</v>
      </c>
      <c r="I639" s="205">
        <v>840</v>
      </c>
      <c r="J639" s="193" t="s">
        <v>1370</v>
      </c>
    </row>
  </sheetData>
  <sheetProtection/>
  <autoFilter ref="A4:K576"/>
  <mergeCells count="30">
    <mergeCell ref="B577:B639"/>
    <mergeCell ref="A577:A639"/>
    <mergeCell ref="B566:B576"/>
    <mergeCell ref="A566:A576"/>
    <mergeCell ref="B544:B558"/>
    <mergeCell ref="A544:A558"/>
    <mergeCell ref="B451:B456"/>
    <mergeCell ref="A451:A456"/>
    <mergeCell ref="B457:B483"/>
    <mergeCell ref="A457:A483"/>
    <mergeCell ref="B37:B150"/>
    <mergeCell ref="A37:A150"/>
    <mergeCell ref="B151:B449"/>
    <mergeCell ref="A151:A449"/>
    <mergeCell ref="J559:J560"/>
    <mergeCell ref="J561:J565"/>
    <mergeCell ref="B559:B565"/>
    <mergeCell ref="A559:A565"/>
    <mergeCell ref="A484:A485"/>
    <mergeCell ref="B484:B485"/>
    <mergeCell ref="A486:A492"/>
    <mergeCell ref="B486:B492"/>
    <mergeCell ref="B493:B543"/>
    <mergeCell ref="A493:A543"/>
    <mergeCell ref="A2:J2"/>
    <mergeCell ref="A1:J1"/>
    <mergeCell ref="B5:B13"/>
    <mergeCell ref="A5:A13"/>
    <mergeCell ref="B14:B36"/>
    <mergeCell ref="A14:A36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Paini Silvio</dc:creator>
  <cp:keywords/>
  <dc:description/>
  <cp:lastModifiedBy>Spadoni Ornella</cp:lastModifiedBy>
  <cp:lastPrinted>2013-07-08T10:20:36Z</cp:lastPrinted>
  <dcterms:created xsi:type="dcterms:W3CDTF">2013-07-08T09:40:55Z</dcterms:created>
  <dcterms:modified xsi:type="dcterms:W3CDTF">2018-09-05T16:21:12Z</dcterms:modified>
  <cp:category/>
  <cp:version/>
  <cp:contentType/>
  <cp:contentStatus/>
</cp:coreProperties>
</file>